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Dashboard" sheetId="1" r:id="rId1"/>
    <sheet name="Scheme Performance" sheetId="2" r:id="rId2"/>
    <sheet name="SIP Performance"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1"/>
  <c r="N8"/>
  <c r="O7"/>
  <c r="N7"/>
</calcChain>
</file>

<file path=xl/sharedStrings.xml><?xml version="1.0" encoding="utf-8"?>
<sst xmlns="http://schemas.openxmlformats.org/spreadsheetml/2006/main" count="871" uniqueCount="284">
  <si>
    <t>Scheme Name</t>
  </si>
  <si>
    <t>Type / Category of Scheme</t>
  </si>
  <si>
    <t>Investment Objective</t>
  </si>
  <si>
    <t>Fund Manager</t>
  </si>
  <si>
    <t>Benchmark Index</t>
  </si>
  <si>
    <t>Additional Benchmark Index</t>
  </si>
  <si>
    <t>Exit Load</t>
  </si>
  <si>
    <t>Plans</t>
  </si>
  <si>
    <t>Options</t>
  </si>
  <si>
    <t>Minimum Investment Amount</t>
  </si>
  <si>
    <t>Inception Date</t>
  </si>
  <si>
    <t>Monthly Portfolio of Schemes</t>
  </si>
  <si>
    <t>Scheme Performance</t>
  </si>
  <si>
    <t>To generate income &amp; capital appreciation by predominantly investing in an actively managed diversified portfolio of equity &amp; equity related instruments including derivatives.</t>
  </si>
  <si>
    <t>To generate reasonable returns by investing in Central/State Government securities of various maturities.</t>
  </si>
  <si>
    <t>(An Open Ended Liquid Scheme)</t>
  </si>
  <si>
    <t>To generate steady returns along with high liquidity by investing in a portfolio of short-term, high quality money market and debt instruments.</t>
  </si>
  <si>
    <t>To generate income by investing in arbitrage opportunities that potentially exist between the cash and derivatives market as well as within the derivatives segment of the market. Investments may also be made in debt &amp; money market instruments.</t>
  </si>
  <si>
    <t>Regular Plan and Direct Plan</t>
  </si>
  <si>
    <t>Click here</t>
  </si>
  <si>
    <t>CRISIL Composite Bond Fund Index</t>
  </si>
  <si>
    <t>CRISIL 10 Year Gilt Index</t>
  </si>
  <si>
    <r>
      <rPr>
        <sz val="10"/>
        <color indexed="8"/>
        <rFont val="Rupee"/>
      </rPr>
      <t>`</t>
    </r>
    <r>
      <rPr>
        <sz val="10"/>
        <color indexed="8"/>
        <rFont val="Arial"/>
        <family val="2"/>
      </rPr>
      <t xml:space="preserve"> 5000/- and in multiples of </t>
    </r>
    <r>
      <rPr>
        <sz val="10"/>
        <color indexed="8"/>
        <rFont val="Rupee"/>
      </rPr>
      <t>`</t>
    </r>
    <r>
      <rPr>
        <sz val="10"/>
        <color indexed="8"/>
        <rFont val="Arial"/>
        <family val="2"/>
      </rPr>
      <t xml:space="preserve"> 1/- thereafter.</t>
    </r>
  </si>
  <si>
    <t>CRISIL Liquid Fund Index</t>
  </si>
  <si>
    <t>CRISIL 1 Year T-Bill Index</t>
  </si>
  <si>
    <t>Regular Plan: 22/06/2007</t>
  </si>
  <si>
    <t>Regular Plan: 29/01/2004</t>
  </si>
  <si>
    <t>Dividend (Payout/Reinvestment) and Growth.</t>
  </si>
  <si>
    <t>Regular Plan: 04/03/2015</t>
  </si>
  <si>
    <t>Regular Plan: 21/01/2003</t>
  </si>
  <si>
    <t>Regular Plan: 30/01/2003</t>
  </si>
  <si>
    <t>CRISIL Short Term Bond Fund Index</t>
  </si>
  <si>
    <t>Regular Plan: 18/11/2008</t>
  </si>
  <si>
    <t>Dividend (Monthly and Quarterly - Payout/Reinvestment) and Growth.</t>
  </si>
  <si>
    <t>Regular Plan: 12/01/2012</t>
  </si>
  <si>
    <t>Regular Plan: 11/03/2013</t>
  </si>
  <si>
    <t>Regular Plan: 29/09/2014</t>
  </si>
  <si>
    <t>Dividend (Payout &amp; Reinvestment) and Growth.</t>
  </si>
  <si>
    <t>Regular Plan: 27/10/2008</t>
  </si>
  <si>
    <t>Regular Plan: 14/05/2010</t>
  </si>
  <si>
    <t>Regular Plan: 05/09/2007</t>
  </si>
  <si>
    <t>Regular Plan: 27/08/2014</t>
  </si>
  <si>
    <t>Regular Plan: 11/09/2007</t>
  </si>
  <si>
    <t>Dividend (Payout) and Growth.</t>
  </si>
  <si>
    <r>
      <t xml:space="preserve">Minimum of </t>
    </r>
    <r>
      <rPr>
        <sz val="10"/>
        <color indexed="8"/>
        <rFont val="Rupee"/>
      </rPr>
      <t>`</t>
    </r>
    <r>
      <rPr>
        <sz val="10"/>
        <color indexed="8"/>
        <rFont val="Arial"/>
        <family val="2"/>
      </rPr>
      <t xml:space="preserve"> 500/- and in multiples of </t>
    </r>
    <r>
      <rPr>
        <sz val="10"/>
        <color indexed="8"/>
        <rFont val="Rupee"/>
      </rPr>
      <t>`</t>
    </r>
    <r>
      <rPr>
        <sz val="10"/>
        <color indexed="8"/>
        <rFont val="Arial"/>
        <family val="2"/>
      </rPr>
      <t xml:space="preserve"> 500/- thereafter.</t>
    </r>
  </si>
  <si>
    <t>Regular Plan: 11/12/2015</t>
  </si>
  <si>
    <t>Dividend (Payout / Reinvestment) and Growth.</t>
  </si>
  <si>
    <t>Regular Plan: 02/12/2013</t>
  </si>
  <si>
    <t>Month end AUM (Rs.)</t>
  </si>
  <si>
    <t>Sr. No.</t>
  </si>
  <si>
    <t>Fund</t>
  </si>
  <si>
    <t>Period</t>
  </si>
  <si>
    <t>Returns (%)</t>
  </si>
  <si>
    <t>Value (INR)*</t>
  </si>
  <si>
    <t>Regular Plan - Growth Option</t>
  </si>
  <si>
    <t>Since Inception (CAGR)</t>
  </si>
  <si>
    <t>Direct Plan - Growth Option</t>
  </si>
  <si>
    <t>Date of Inception: Regular Plan: January 21, 2003; Direct Plan: January 01, 2013. CAGR – Compounded Annual Growth Rate</t>
  </si>
  <si>
    <t>Date of Inception: Regular Plan: March 04, 2015; Direct Plan: March 04, 2015. CAGR – Compounded Annual Growth Rate</t>
  </si>
  <si>
    <t>Date of Inception: Regular Plan: December 02, 2013; Direct Plan: December 02, 2013. CAGR – Compounded Annual Growth Rate</t>
  </si>
  <si>
    <t>Date of Inception: Regular Plan: January 29, 2004; Direct Plan: January 01, 2013. CAGR – Compounded Annual Growth Rate</t>
  </si>
  <si>
    <t>Date of Inception: Regular Plan: September 11, 2007; Direct Plan: January 01, 2013. CAGR – Compounded Annual Growth Rate</t>
  </si>
  <si>
    <t>Date of Inception: Regular Plan: May 14, 2010; Direct Plan: January 01, 2013. CAGR – Compounded Annual Growth Rate</t>
  </si>
  <si>
    <t>CRISIL 1 Year T-Bill Index#</t>
  </si>
  <si>
    <t>Date of Inception: Regular Plan: August 27, 2014; Direct Plan: August 27, 2014. CAGR – Compounded Annual Growth Rate</t>
  </si>
  <si>
    <t>CRISIL 10 Year Gilt Index #</t>
  </si>
  <si>
    <t>CRISIL 10 Year Gilt Index#</t>
  </si>
  <si>
    <t>CRISIL Liquid Fund Index ^</t>
  </si>
  <si>
    <t>CRISIL 1 Year T-Bill Index #</t>
  </si>
  <si>
    <t>Date of Inception: Regular Plan: September 05, 2007; Direct Plan: January 01, 2013. CAGR – Compounded Annual Growth Rate</t>
  </si>
  <si>
    <t>Date of Inception: Regular Plan: November 18, 2008; Direct Plan: January 01, 2013. CAGR – Compounded Annual Growth Rate</t>
  </si>
  <si>
    <t>Date of Inception: Regular Plan: June 22, 2007; Direct Plan: January 01, 2013. CAGR – Compounded Annual Growth Rate</t>
  </si>
  <si>
    <t>CRISIL Short Term Bond Fund Index^</t>
  </si>
  <si>
    <t>Date of Inception: Regular Plan: March 11, 2013; Direct Plan: March 11, 2013. CAGR – Compounded Annual Growth Rate</t>
  </si>
  <si>
    <t>Date of Inception: Regular Plan: September 29, 2014; Direct Plan: September 29, 2014. CAGR – Compounded Annual Growth Rate</t>
  </si>
  <si>
    <t>CRISIL Composite Bond Fund Index^</t>
  </si>
  <si>
    <t>Date of Inception: Regular Plan: January 12, 2012; Direct Plan: January 01, 2013. CAGR – Compounded Annual Growth Rate</t>
  </si>
  <si>
    <t>Date of Inception: Regular Plan: January 30, 2003; Direct Plan: January 01, 2013. CAGR – Compounded Annual Growth Rate</t>
  </si>
  <si>
    <t>Date of Inception: Regular Plan: October 27, 2008; Direct Plan: January 01, 2013. CAGR – Compounded Annual Growth Rate</t>
  </si>
  <si>
    <t>Last 1 Year</t>
  </si>
  <si>
    <t>Last 3 Years</t>
  </si>
  <si>
    <t>Last 5 Years</t>
  </si>
  <si>
    <t>Since Inception</t>
  </si>
  <si>
    <t>Last 1 Year (CAGR)</t>
  </si>
  <si>
    <t>Last 3 Years (CAGR)</t>
  </si>
  <si>
    <t>Last 5 Years (CAGR)</t>
  </si>
  <si>
    <t>Date of Inception: Regular Plan:December 11, 2015; Direct Plan: December 11, 2015. CAGR – Compounded Annual Growth Rate</t>
  </si>
  <si>
    <t>Returns for period of less than 1 year are Simple Annualised Returns.</t>
  </si>
  <si>
    <t>NA</t>
  </si>
  <si>
    <t>CRISIL Hybrid 35+65 - Aggresive Index^</t>
  </si>
  <si>
    <t>Dividend (Regular and Half Yearly - Payout/Reinvestment, Monthly, Quarterly and Annual - Payout/Reinvestment/Sweep) and Growth.</t>
  </si>
  <si>
    <t>CRISIL Hybrid 35+65 - Aggresive Index</t>
  </si>
  <si>
    <t>Dividend (Regular, Monthly, Quarterly, Half Yearly and Annual - Payout/Reinvestment) and Growth.</t>
  </si>
  <si>
    <t>Dividend (Regular - Payout/Reinvestment, Weekly, Monthly, Quarterly and Annual - Payout/Reinvestment/Sweep) and Growth.</t>
  </si>
  <si>
    <t>Dividend (Regular - Payout/Reinvestment, Monthly, Quarterly &amp; Annual - Payout/Reinvestment/Sweep) and Growth.</t>
  </si>
  <si>
    <t>(Large Cap Fund - An open ended equity scheme predominantly investing in large cap stocks)</t>
  </si>
  <si>
    <t>To generate long term capital growth from a diversified portfolio of equity and equity related securities of predominantly large cap companies.</t>
  </si>
  <si>
    <t>Nifty 50 TR Index</t>
  </si>
  <si>
    <t>SENSEX TR Index</t>
  </si>
  <si>
    <t>(Multi Cap Fund - An open ended equity scheme investing across large cap, mid cap, small cap stocks)</t>
  </si>
  <si>
    <t>S&amp;P BSE 200 TR Index</t>
  </si>
  <si>
    <t>NIFTY 50 TR Index</t>
  </si>
  <si>
    <t>(Mid Cap Fund- An open ended equity scheme predominantly investing in mid cap stocks)</t>
  </si>
  <si>
    <t>The primary objective of the Scheme is to achieve long-term capital appreciation by predominantly investing in equity &amp; equity related instruments of mid cap companies.</t>
  </si>
  <si>
    <t>Nifty Midcap 100 TR Index</t>
  </si>
  <si>
    <t>(An Open Ended Equity Linked Savings Scheme with a statutory lock-in of 3 years and tax benefit)</t>
  </si>
  <si>
    <t>The primary objective of the Scheme is to generate long-term capital appreciation by predominantly investing in equity &amp; equity related instruments and to enable eligible investors to avail deduction from total income, as permitted under the Income Tax Act, 1961 as amended from time to time.</t>
  </si>
  <si>
    <t>(An open ended hybrid scheme investing predominantly in equity and equity related instruments)</t>
  </si>
  <si>
    <t>The investment objective of the scheme is to seek to generate long term capital appreciation and income from a portfolio of equity and equity related securities as well as fixed income securities.</t>
  </si>
  <si>
    <t xml:space="preserve">Nifty 50 TR Index </t>
  </si>
  <si>
    <t>The primary investment objective of the scheme is to generate long-term capital growth by investing predominantly in units of overseas mutual funds, focusing on agriculture and/or would be direct and indirect beneficiaries of the anticipated growth in the agriculture and/or affiliated/allied sectors.</t>
  </si>
  <si>
    <t>(An open ended scheme investing in arbitrage opportunities)</t>
  </si>
  <si>
    <t>Nifty 50 Arbitrage TR Index</t>
  </si>
  <si>
    <t>(An Open Ended Scheme investing in equity, arbitrage and debt)</t>
  </si>
  <si>
    <t>The investment objective of the scheme is to provide capital appreciation and income distribution to the investors by using equity and equity related instruments, arbitrage opportunities and investments in debt and money market instruments.</t>
  </si>
  <si>
    <t>70% of the NIFTY 50 Arbitrage TR Index and 30% of the NIFTY 50 TR Index</t>
  </si>
  <si>
    <t>(An open ended ultra-short term debt scheme investing in instruments such that the Macaulay duration of the portfolio is between 3 months to 6 months)</t>
  </si>
  <si>
    <t>To provide liquidity and seek to generate returns by investing in a mix of short term debt and money market instruments.</t>
  </si>
  <si>
    <t>(An open ended low duration debt scheme investing in instruments such that the Macaulay duration of the portfolio is between 6 months to 12 months)</t>
  </si>
  <si>
    <t>The objective of the Scheme is to generate income through investment primarily in low duration debt &amp; money market securities.
There is no assurance or guarantee that the investment objective of the scheme will be achieved.</t>
  </si>
  <si>
    <t>(An open ended short term debt scheme investing in instruments such that the Macaulay duration of the portfolio is between 1 year to 3 years)</t>
  </si>
  <si>
    <t>The investment objective of the Scheme is to seek to generate returns with low to medium market risk for investors by investing in a portfolio of short -medium term debt and money market securities.</t>
  </si>
  <si>
    <t>(An open ended debt scheme predominantly investing in Debt instruments of banks, Public Sector Undertakings, Public Financial Institutions and Municipal Bonds)</t>
  </si>
  <si>
    <t>The primary objective of the Scheme is to seek to generate income and capital appreciation by investing predominantly in debt instruments issued by banks, Public Sector Undertakings, Public Financial institutions and Municipal Bonds.</t>
  </si>
  <si>
    <t>(An open ended debt scheme predominantly investing in AA and below rated corporate bonds (excluding AA+ rated corporate bonds))</t>
  </si>
  <si>
    <t>The investment objective of the Scheme is to seek to generate income and capital appreciation by investing predominantly in AA and below rated corporate debt (excluding AA+ rated corporate bonds). However, there can be no assurance that the investment objective of the Scheme will be achieved. The Scheme does not guarantee/ indicate any returns.</t>
  </si>
  <si>
    <t>(An open ended dynamic debt scheme investing across duration)</t>
  </si>
  <si>
    <t>The objective of the Scheme is to seek to generate returns through active management of a portfolio of debt and money market instruments. However, there is no assurance that the investment objective of the Scheme will be realized and the Scheme does not assure or guarantee any returns.</t>
  </si>
  <si>
    <t>(An open ended debt scheme predominantly investing in AA+ and above rated corporate bonds)</t>
  </si>
  <si>
    <t>The investment objective of the Scheme is to seek to generate income and capital appreciation by predominantly investing in AA+ and above rated corporate bonds.</t>
  </si>
  <si>
    <t>(An open ended debt scheme investing in government securities across maturities)</t>
  </si>
  <si>
    <t>Nifty 50 TR Index^</t>
  </si>
  <si>
    <t>SENSEX TR Index #</t>
  </si>
  <si>
    <t>S&amp;P BSE 200 TR Index^</t>
  </si>
  <si>
    <t>NIFTY 50 TR Index #</t>
  </si>
  <si>
    <t>Nifty Midcap 100 TR Index^</t>
  </si>
  <si>
    <t>Nifty 50 TR Index #</t>
  </si>
  <si>
    <t>Nifty 50 Arbitrage TR Index^</t>
  </si>
  <si>
    <t>70% of the NIFTY 50 Arbitrage TR Index and 30% of the NIFTY 50 TR Index ^</t>
  </si>
  <si>
    <t>CRISIL Low Duration Debt Index^</t>
  </si>
  <si>
    <t>Month End Total Expense Ratio - Regular Plan</t>
  </si>
  <si>
    <t>Month End Total Expense Ratio - Direct Plan</t>
  </si>
  <si>
    <t>Total Expense Ratio includes Goods and Services Tax on management fees &amp; additional commission.</t>
  </si>
  <si>
    <t>SIP Performance</t>
  </si>
  <si>
    <t>Past performance may or may not be sustained in future and should not be used as a basis for comparison with other investments.</t>
  </si>
  <si>
    <t>Alok Agarwal (Equity Portion) is managing this fund since August 2016 and Kumaresh Ramakrishnan (Debt Portion) is managing this fund since April 05, 2018.</t>
  </si>
  <si>
    <r>
      <rPr>
        <b/>
        <sz val="11"/>
        <color theme="1"/>
        <rFont val="Calibri"/>
        <family val="2"/>
        <scheme val="minor"/>
      </rPr>
      <t>Date of Inception: Regular Plan:</t>
    </r>
    <r>
      <rPr>
        <sz val="11"/>
        <color theme="1"/>
        <rFont val="Calibri"/>
        <family val="2"/>
        <scheme val="minor"/>
      </rPr>
      <t xml:space="preserve"> January 29,  2004. ^Benchmark. The above performance is for Regular Plan - Growth Option. Different plans have a different expense structure. </t>
    </r>
  </si>
  <si>
    <t>70% NIFTY 50 Arbitrage TR Index and 30% NIFTY 50 TR Index^</t>
  </si>
  <si>
    <t>Investment</t>
  </si>
  <si>
    <t>Returns (Annualised) (%)</t>
  </si>
  <si>
    <t>Amount (Rs.)</t>
  </si>
  <si>
    <t>The fund offers flexible and convenient Systematic Investment Plan (SIP) facility. To illustrate the advantages of SIP investments, this is how your investments would have grown if you had invested Rs. 10,000 on the 1st Business day of every month over a period of time</t>
  </si>
  <si>
    <r>
      <rPr>
        <b/>
        <sz val="11"/>
        <color theme="1"/>
        <rFont val="Calibri"/>
        <family val="2"/>
        <scheme val="minor"/>
      </rPr>
      <t>Date of Inception: Regular Plan:</t>
    </r>
    <r>
      <rPr>
        <sz val="11"/>
        <color theme="1"/>
        <rFont val="Calibri"/>
        <family val="2"/>
        <scheme val="minor"/>
      </rPr>
      <t xml:space="preserve"> August 27, 2014. ^Benchmark. The above performance is for Regular Plan - Growth Option. Different plans have a different expense structure. </t>
    </r>
  </si>
  <si>
    <t>Alok Agarwal (Equity Portion) is managing this scheme since June 2016 and Kumaresh Ramakrishnan (Debt Portion) is managing this scheme since April 05, 2018.</t>
  </si>
  <si>
    <r>
      <rPr>
        <b/>
        <sz val="11"/>
        <color theme="1"/>
        <rFont val="Calibri"/>
        <family val="2"/>
        <scheme val="minor"/>
      </rPr>
      <t>Date of Inception: Regular Plan:</t>
    </r>
    <r>
      <rPr>
        <sz val="11"/>
        <color theme="1"/>
        <rFont val="Calibri"/>
        <family val="2"/>
        <scheme val="minor"/>
      </rPr>
      <t xml:space="preserve"> January 29, 2004. ^Benchmark. The above performance is for Regular Plan - Growth Option. Different plans have a different expense structure. For equity component of the benchmark, i.e. S&amp;P BSE 200 PRI value is used till 31st July 2006 and TRI is used since 1st Aug 2006.</t>
    </r>
  </si>
  <si>
    <r>
      <rPr>
        <b/>
        <sz val="11"/>
        <color theme="1"/>
        <rFont val="Calibri"/>
        <family val="2"/>
        <scheme val="minor"/>
      </rPr>
      <t>Date of Inception: Regular Plan:</t>
    </r>
    <r>
      <rPr>
        <sz val="11"/>
        <color theme="1"/>
        <rFont val="Calibri"/>
        <family val="2"/>
        <scheme val="minor"/>
      </rPr>
      <t xml:space="preserve"> December 11, 2015. ^Benchmark. The above performance is for Regular Plan - Growth Option. Different plans have a different expense structure. </t>
    </r>
  </si>
  <si>
    <t>Aniruddha Naha managing this fund since April 05, 2018.</t>
  </si>
  <si>
    <r>
      <rPr>
        <b/>
        <sz val="11"/>
        <color theme="1"/>
        <rFont val="Calibri"/>
        <family val="2"/>
        <scheme val="minor"/>
      </rPr>
      <t>Date of Inception: Regular Plan:</t>
    </r>
    <r>
      <rPr>
        <sz val="11"/>
        <color theme="1"/>
        <rFont val="Calibri"/>
        <family val="2"/>
        <scheme val="minor"/>
      </rPr>
      <t xml:space="preserve"> December 02, 2013. ^Benchmark. The above performance is for Regular Plan - Growth Option. Different plans have a different expense structure. </t>
    </r>
  </si>
  <si>
    <t>Anniruddha Naha managing this fund since April 05, 2018.</t>
  </si>
  <si>
    <r>
      <rPr>
        <b/>
        <sz val="11"/>
        <color theme="1"/>
        <rFont val="Calibri"/>
        <family val="2"/>
        <scheme val="minor"/>
      </rPr>
      <t>Date of Inception: Regular Plan:</t>
    </r>
    <r>
      <rPr>
        <sz val="11"/>
        <color theme="1"/>
        <rFont val="Calibri"/>
        <family val="2"/>
        <scheme val="minor"/>
      </rPr>
      <t xml:space="preserve"> March 04, 2015. ^Benchmark. The above performance is for Regular Plan - Growth Option. Different plans have a different expense structure. </t>
    </r>
  </si>
  <si>
    <t>Alok Agarwal managing this fund since July 27, 2017.</t>
  </si>
  <si>
    <r>
      <rPr>
        <b/>
        <sz val="11"/>
        <color theme="1"/>
        <rFont val="Calibri"/>
        <family val="2"/>
        <scheme val="minor"/>
      </rPr>
      <t>Date of Inception: Regular Plan:</t>
    </r>
    <r>
      <rPr>
        <sz val="11"/>
        <color theme="1"/>
        <rFont val="Calibri"/>
        <family val="2"/>
        <scheme val="minor"/>
      </rPr>
      <t xml:space="preserve"> January 21, 2003. ^Benchmark. The above performance is for Regular Plan - Growth Option. Different plans have a different expense structure. </t>
    </r>
  </si>
  <si>
    <t>Last 5 years returns are not provided since the scheme has not completed 5 years.
Past performance may or may not be sustained in future and should not be used as a basis for comparison with other investments.</t>
  </si>
  <si>
    <t>PGIM India Large Cap Fund</t>
  </si>
  <si>
    <t>PGIM India Diversified Equity Fund</t>
  </si>
  <si>
    <t>PGIM India Midcap Opportunities Fund</t>
  </si>
  <si>
    <t>PGIM India Long Term Equity Fund</t>
  </si>
  <si>
    <t>PGIM India Hybrid Equity Fund</t>
  </si>
  <si>
    <t>PGIM India Arbitrage Fund</t>
  </si>
  <si>
    <t>PGIM India Equity Savings Fund</t>
  </si>
  <si>
    <t>PGIM India Insta Cash Fund</t>
  </si>
  <si>
    <t>PGIM India Ultra Short Term Fund</t>
  </si>
  <si>
    <t>PGIM India Low Duration Fund</t>
  </si>
  <si>
    <t>PGIM India Short Maturity Fund</t>
  </si>
  <si>
    <t>PGIM India Banking &amp; PSU Debt Fund</t>
  </si>
  <si>
    <t>PGIM India Dynamic Bond Fund</t>
  </si>
  <si>
    <t>PGIM India Premier Bond Fund</t>
  </si>
  <si>
    <t>PGIM India Gilt Fund</t>
  </si>
  <si>
    <t>Dividend, Monthly Dividend, Quarterly Dividend and Annual Dividend - (Payout/Reinvestment) and Growth.</t>
  </si>
  <si>
    <t>Dividend (Daily Reinvestment only, Weekly, Monthly - Payout/
Reinvestment/Sweep) and Growth.</t>
  </si>
  <si>
    <t>Dividend (Daily Reinvestment only, Weekly &amp; Monthly -Reinvestment/Payout/Sweep) and Growth.</t>
  </si>
  <si>
    <t>Dividend (Daily Reinvestment only, Regular - Payout/Reinvestment, Weekly, Monthly - Reinvestment/Payout/Sweep) and Growth.</t>
  </si>
  <si>
    <t>Dividend (Monthly, Quarterly &amp; Annual - Payout/Reinvestment/Sweep) and Growth.</t>
  </si>
  <si>
    <t>Dividend (Monthly, Quarterly and Annual - Payout/Reinvestment/
Sweep) and Growth.</t>
  </si>
  <si>
    <t>PGIM India Global Equity Opportunities Fund</t>
  </si>
  <si>
    <t>MSCI All Country World Index^</t>
  </si>
  <si>
    <t>PGIM India Banking and PSU Debt Fund</t>
  </si>
  <si>
    <t>MSCI All Country World Index</t>
  </si>
  <si>
    <t>CRISIL Low Duration Debt Index</t>
  </si>
  <si>
    <t>PGIM India Overnight Fund</t>
  </si>
  <si>
    <t>(An Open Ended Debt Scheme investing in overnight securities)</t>
  </si>
  <si>
    <t>The Scheme aims to provide reasonable returns commensurate with low risk and providing a high level of liquidity, through investments made primarily in overnight securities having maturity of 1 business day. However, there can be no assurance that the investment objective of the Scheme will be achieved. The Scheme does not guarantee/ indicate any returns.</t>
  </si>
  <si>
    <t>NIFTY 1D Rate Index</t>
  </si>
  <si>
    <t>Dividend (Daily - Reinvestment, Weekly - Payout/Reinvestment) and Growth.</t>
  </si>
  <si>
    <t>Regular Plan: 27/08/2019</t>
  </si>
  <si>
    <t>Utkarsh Katkoria (Equity Market) is managing this fund since March 2016, Hitash Dang (Equity Market) is managing this fund since May 2017 and Kumaresh Ramakrishnan (Debt Market) managing this fund since August 2014.</t>
  </si>
  <si>
    <t>Mr. Alok Agarwal (Over 17 years of experience in equity market &amp; Finance)</t>
  </si>
  <si>
    <t>Nifty 500 TR Index</t>
  </si>
  <si>
    <t>Mr. Srinivas Rao Ravuri (Over 24 years of experience in Indian Financial Markets, Primarily in equity research &amp; Fund Management)</t>
  </si>
  <si>
    <t>Mr. Alok Agarwal (Over 17 years of experience in equity market &amp; Finance).</t>
  </si>
  <si>
    <t>Nil. No exit load will be charged for switches and STP between Schemes of PGIM India Mutual Fund except PGIM India Insta Cash Fund.</t>
  </si>
  <si>
    <t>CRISIL Ultra Short Term Debt Index</t>
  </si>
  <si>
    <t>CRISIL Banking &amp; PSU Debt Index</t>
  </si>
  <si>
    <t>NIFTY Credit Risk Bond Index</t>
  </si>
  <si>
    <t>(w.e.f. October 20, 2019)</t>
  </si>
  <si>
    <t>Investor exit upon subscription</t>
  </si>
  <si>
    <t>Exit load as a % of redemption/ switch proceeds</t>
  </si>
  <si>
    <t>Day 1</t>
  </si>
  <si>
    <t>Day 2</t>
  </si>
  <si>
    <t>Day 3</t>
  </si>
  <si>
    <t>Day 4</t>
  </si>
  <si>
    <t>Day 5</t>
  </si>
  <si>
    <t>Day 6</t>
  </si>
  <si>
    <t>Day 7 onwards</t>
  </si>
  <si>
    <t>Nifty 500 TR Index^</t>
  </si>
  <si>
    <t>CRISIL Ultra Short Term Debt Index^</t>
  </si>
  <si>
    <t>CRISIL Banking &amp; PSU Debt Index^</t>
  </si>
  <si>
    <t>NIFTY Credit Risk Bond Index^</t>
  </si>
  <si>
    <t>Srinivas Rao Ravuri managing this fund since September 14, 2019.</t>
  </si>
  <si>
    <t>CRISIL Dynamic Gilt Index ^</t>
  </si>
  <si>
    <t>PGIM India Money Market Fund</t>
  </si>
  <si>
    <t>The Scheme seeks to deliver reasonable market related returns through investments in Money Market instruments.</t>
  </si>
  <si>
    <t>(An open ended debt scheme investing in money market instruments)</t>
  </si>
  <si>
    <t>CRISIL Money Market Fund Index</t>
  </si>
  <si>
    <t>Dividend (Daily &amp; Weekly Reinvestment only, Monthly - Payout) and Growth</t>
  </si>
  <si>
    <t>Regular Plan: 06/03/2020</t>
  </si>
  <si>
    <t>Returns are not provided as the scheme has not completed one year of performance.</t>
  </si>
  <si>
    <t>CRISIL Dynamic Gilt Index</t>
  </si>
  <si>
    <t>PGIM India Credit Risk Fund (Number of Segregated Portfolio 1)*</t>
  </si>
  <si>
    <t>Details given are only for Main Portfolio, for segregated portfolio details please refer latest factsheet page no. 25.</t>
  </si>
  <si>
    <t xml:space="preserve">Mr. Aniruddha Naha (Over 20 years of experience in the equity and debt market) </t>
  </si>
  <si>
    <t>Mr. Alok Agarwal (Equity portion) (Over 17 years of experience in equity market &amp; Finance) and Mr. Kumaresh Ramakrishnan (Debt portion) (Over 22 years of experience in Fixed Income markets as Fund Manager and Analyst).</t>
  </si>
  <si>
    <t>Mr. Alok Agarwal (Equity portion) (Over 17 years of experience in equity market &amp; Finance) and Mr. Kumaresh Ramakrishnan (Debt portion) (Over 22 years of experience in Fixed Income Market as a Fund Manager and Analyst)</t>
  </si>
  <si>
    <t>Mr. Utkarsh Katkoria (Over 12 years of experience in financial service sector) &amp; Hitash Dang (Over 22 years of experience in Equity Markets, Sales and Business Development) (Equity portion) and Mr. Kumaresh Ramakrishnan (Debt portion) (Over 22 years of experience in Fixed Income markets as Fund Manager and Analyst).</t>
  </si>
  <si>
    <t>Mr. Kumaresh Ramakrishnan (Over 22 years of experience in Fixed Income market as Fund Manager and Analyst) and Mr. Kunal Jain (Over 12 years of experience in the fund management of fixed income securities)</t>
  </si>
  <si>
    <t>Mr. Kumaresh Ramakrishnan (Over 22 years of experience in Fixed Income market as Fund Manager and Analyst) and Mr. Kunal Jain (w.e.f. January 05, 2018) (Over 12 years of experience in the fund management of fixed income securities)</t>
  </si>
  <si>
    <t xml:space="preserve">Mr. Kumaresh Ramakrishnan (Over 22 years of experience in Fixed Income markets as Fund Manager and Analyst) </t>
  </si>
  <si>
    <t>Mr. Puneet Pal (Over 18 years of experience in Debt Market) and Mr. Kumaresh Ramakrishnan (Over 22 years of experience in Fixed Income markets as Fund Manager and Analyst)</t>
  </si>
  <si>
    <t>Mr. Puneet Pal (Over 18 years of experience in Debt Market)</t>
  </si>
  <si>
    <t>Mr. Kumaresh Ramakrishnan (Over 22 years of experience in Fixed Income market as Fund Manager and Analyst)</t>
  </si>
  <si>
    <t>Nifty 1D Rate Index ^</t>
  </si>
  <si>
    <t>Date of Inception: Regular Plan: August 27, 2019; Direct Plan: August 27, 2019. CAGR – Compounded Annual Growth Rate</t>
  </si>
  <si>
    <t>PGIM India Credit Risk Fund (Segregated Portfolio 1)**</t>
  </si>
  <si>
    <t>**Yes Bank Limited has been segregated from the scheme’s portfolio due to rating downgrade by ICRA to “D” on March 6, 2020. Kindly refer to SID/KIM for complete details on segregation of portfolio.</t>
  </si>
  <si>
    <t>PGIM India Emerging Markets Equity Fund</t>
  </si>
  <si>
    <t>PGIM India Emerging Markets Equity Fund (Earlier known as PGIM India Euro Equity Fund)</t>
  </si>
  <si>
    <t>(An open ended equity fund of fund scheme investing in PGIM Jennison Emerging Markets Equity Fund)</t>
  </si>
  <si>
    <t>(An open ended equity fund of fund scheme investing in PGIM Jennison Global Equity Opportunities Fund)</t>
  </si>
  <si>
    <t>(w.e.f. October 24, 2020) Mr. A. Anandha (Over 10 years of experience in Equity Market)</t>
  </si>
  <si>
    <t>The primary investment objective of the Scheme is to generate long term capital growth from investing in the units of PGIM Jennison Emerging Markets Equity Fund, which invests primarily in equity and equity-related securities of companies located in or otherwise economically tied to emerging markets countries. However, there can be no assurance that the investment objective of the Scheme will be achieved. The Scheme does not guarantee/indicate any returns.</t>
  </si>
  <si>
    <t>MSCI Emerging Markets Index (w.e.f. October 24, 2020 the benchmark of the Scheme is MSCI Emerging Markets Index)</t>
  </si>
  <si>
    <t>MSCI Emerging Markets Index</t>
  </si>
  <si>
    <r>
      <t xml:space="preserve">^ Scheme Benchmark. # Standard Benchmark. *Based on standard investment of </t>
    </r>
    <r>
      <rPr>
        <sz val="11"/>
        <color theme="1"/>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Different plans have a different expense structure. Alok Agarwal is managing this fund since July 27, 2017.</t>
    </r>
  </si>
  <si>
    <r>
      <t xml:space="preserve">^ Scheme Benchmark. # Standard Benchmark. *Based on standard investment of </t>
    </r>
    <r>
      <rPr>
        <sz val="11"/>
        <color theme="1"/>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w.e.f. November 01, 2019 benchmark of the scheme has been changed from S&amp;PBSE 200 TR Index to Nifty 500 TR Index.
Different plans have a different expense structure. Aniruddha Naha is managing this fund since April 05, 2018.</t>
    </r>
  </si>
  <si>
    <t>(w.e.f. January 13, 2021) 10% of the units allotted may be redeemed/switched-out to debt schemes without any exit load within 90 days from the date of allotment of units; Any redemptions/switch-outs in excess of the abovementioned limit would be subject to an exit load of 0.50%, if the units are redeemed/switched-out to debt schemes within 90 days from the date of allotment of units; Nil - If the units are redeemed/switched-out after 90 days from the date of allotment of units. No exit load will be charged for switches and STP between any open-ended equity schemes, hybrid schemes and fund of funds schemes.</t>
  </si>
  <si>
    <t>(w.e.f. January 13, 2021) 10% of the units allotted may be redeemed/switched-out to debt schemes without any exit load within 90 days from the date of allotment of units; Any redemptions/switch-outs in excess of the abovementioned limit would be subject to an exit load of 0.50%, if the units are redeemed/switched-out to debt schemes within 90 days from the date of allotment of units; Nil - If the units are redeemed/switched-out after 90 days from the date of allotment of units;
No exit load will be charged for switches and STP between any open-ended equity schemes, hybrid schemes and fund of funds schemes.</t>
  </si>
  <si>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W.e.f. April 02, 2018, the benchmark has been renamed from Nifty Free Float Midcap 100 Index to Nifty Midcap 100 TR Index.
Different plans have a different expense structure. Aniruddha Naha is managing this fund since April 05, 2018.</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</si>
  <si>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 The benchmark of the scheme has been changed from BSE 200 Index to CRISIL Balanced Fund - Aggresive Index w.e.f. close of business hours on March 04, 2016, pursuant to change in fundamental attributes of the scheme. Hence, 1 year data of qualitative/volatility measures has also been shown to reflect the correct risk attribute of the scheme. Further, the name of the benchmark has been changed from CRISIL Balanced Fund - Aggresive Index to CRISIL Hybrid 35+65 - Aggresive Index w.e.f. January 31, 2018.
The debt component of the benchmark is TRI since inception. For equity component of the benchmark, i.e. S&amp;P BSE 200 PRI value is used till 31st July 2006 and TRI is used since 1st Aug 2006.
Scheme performance may not strictly be comparable with that of its Additional Benchmark in view of balanced nature of the scheme where a portion of scheme’s investments are made in debt instruments.
Different plans have a different expense structure. 
Alok Agarwal (Equity Portion) is managing this scheme since June 2016 and Kumaresh Ramakrishnan (Debt Portion) is managing this scheme since April 05, 2018.</t>
    </r>
  </si>
  <si>
    <t>(w.e.f. January 13, 2021) 10% of the units allotted may be redeemed/switched-out to debt schemes without any exit load within 90 days from the date of allotment of units; Any redemptions/switch-outs in excess of the abovementioned limit would be subject to an exit load of 0.50%, if the units are redeemed/switched-out to debt schemes within 90 days from the date of allotment of units; Nil - If the units are redeemed/switched-out after 90 days from the date of allotment of units.
No exit load will be charged for switches and STP between any open-ended equity schemes, hybrid schemes and fund of funds schemes.</t>
  </si>
  <si>
    <t>^ Scheme Benchmark. # Standard Benchmark. *Based on standard investment of Rs. 10,000 made at the beginning of the relevant period. Since Inception returns have been calculated from the date of inception till December 31, 2020. Past performance may or may not be sustained in future and should not be used as a basis for comparison with other investments.
W.e.f. October 24, 2020 the benchmark of the Scheme is MSCI Emerging Markets Index.
W.e.f. October 24, 2020 the underlying fund of the scheme has been changed to PGIM Jennison Emerging Markets Equity Fund.
The Scheme has undergone change in Fundamental attributes w.e.f. October 24, 2020 changed its Underlying Fund. Accordingly, the Scheme’s benchmark has also changed. Hence, the past performance of the Scheme may not strictly be comparable with that of the new benchmark.
Scheme performance may not strictly be comparable with that of its Additional Benchmark in view of type of the scheme i.e. Overseas Fund of  Fund.
A. Anandha is managing this fund since October 24, 2020. No other schemes are managed by A. Anandha.
Different plans have a different expense structure.</t>
  </si>
  <si>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w.e.f. October 17, 2018 benchmark for the scheme has been changed to MSCI All Country World Index. Further w.e.f October 17, 2018 the underlying fund of the scheme has been changed.
The Scheme has undergone change in Fundamental attributes w.e.f. October 17, 2018 and changes its benchmark. Accordingly, the Scheme’s benchmark has also changed. Hence, the past performance of the Scheme may not strictly be comparable with that of the new benchmark.
Scheme performance may not strictly be comparable with that of its Additional Benchmark in view of type of the scheme i.e. Overseas Fund of  Fund.
Alok Agarwal is managing this fund since July 27, 2017. Different plans have a different expense structure.</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</si>
  <si>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Scheme performance is not strictly comparable with that of its Additional Benchmark since the scheme does not take directional call in equity markets but is limited to availing arbitrage opportunities, etc.
Utkarsh Katkoria (Equity Market) is managing this fund since March 2016, Hitash Dang (Equity Market) is managing this fund since May 2017 and Kumaresh Ramakrishnan (Debt Market) managing this fund since August 2014.
No other Schemes are managed by Utkarsh Katkoria and Hitash Dang.
Different plans have a different expense structure.</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</si>
  <si>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The benchmark of the scheme has been changed from 75% of CRISIL Liquid Fund Index and 25% in Nifty 50 to 70% of the NIFTY 50 Arbitrage Index and 30% of the NIFTY 50 Index w.e.f. September 13, 2017, pursuant to change in fundamental attributes of the scheme. Scheme performance may not strictly be comparable with that of its Additional Benchmark in view of hybrid nature of the scheme where a portion of scheme’s investments are made in debt &amp; derivatives.
Alok Agarwal (Equity Portion) is managing this fund since August 2016 and Kumaresh Ramakrishnan (Debt Portion) is managing this fund since April 05, 2018.
Different plans have a different expense structure. NA - Not Available</t>
    </r>
  </si>
  <si>
    <t>Nil
No exit load will be charged for switches and STP between debt schemes of PGIM India Mutual Fund except from PGIM India Insta Cash Fund.
No exit load will be charged for switches and STP from debt schemes except PGIM India Insta Cash Fund to Equity, Hybrid, FOF of PGIM India Mutual Fund.</t>
  </si>
  <si>
    <t>7 Days (24 Dec 2020 To 31 Dec 2020)</t>
  </si>
  <si>
    <t>15 Days (16 Dec 2020 To 31 Dec 2020)</t>
  </si>
  <si>
    <t>30 Days (30 Nov 2020 To 31 Dec 2020)</t>
  </si>
  <si>
    <r>
      <t xml:space="preserve">^ Scheme Benchmark. # Standard Benchmark. *Based on standard investment of </t>
    </r>
    <r>
      <rPr>
        <sz val="11"/>
        <color theme="1"/>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Returns for the benchmark have been calculated using TRI values.
Last 3 years and 5 years returns are not provided since the scheme has not completed 3 years.
Returns for period of less than 1 year are Simple Annualised Returns. Kurmaresh Ramakrishnan is managing this fund since August 2019. Kunal Jain is Managing this fund since August 2019. Different plans have a different expense structure.</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</si>
  <si>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Returns for the benchmark have been calculated using TRI values. Returns for period of less than 1 year are Simple Annualised Returns. Kurmaresh Ramakrishnan is managing this fund since January 2011. Kunal Jain is Managing this fund since January 2018. 
Different plans have a different expense structure.</t>
    </r>
  </si>
  <si>
    <t>Nil.
No exit load will be charged for switches and STP between debt schemes of PGIM India Mutual Fund except from PGIM India Insta Cash Fund.
No exit load will be charged for switches and STP from debt schemes except PGIM India Insta Cash Fund to Equity, Hybrid, FOF of PGIM India Mutual Fund.</t>
  </si>
  <si>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w.e.f. November 01, 2019 benchmark of the scheme has been changed from CRISIL Liquid Fund Index to CRISIL Ultra Short Term Debt Index.
Returns for the benchmark have been calculated using TRI values.
Kumaresh Ramakrishnan is managing this fund since January 2011. Kunal Jain is managing this fund since January 2018.
Different plans have a different expense structure.</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</si>
  <si>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Returns for the benchmark have been calculated using TRI values.
Kumaresh Ramakrishnan is managing this fund since August 2008.
Different plans have a different expense structure.</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</si>
  <si>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Returns for the benchmark have been calculated using TRI values.
Puneet Pal is managing this fund since December 2017 and Kumaresh Ramakrishnan is managing this fund since December 2017
Different plans have a different expense structure.</t>
    </r>
  </si>
  <si>
    <t>0.50% If redeemed on or before 6 months from the date of allotment and Nil If redeemed after 6 months from the date of allotment.
No exit load will be charged for switches and STP between debt schemes of PGIM India Mutual Fund except from PGIM India Insta Cash Fund.
No exit load will be charged for switches and STP from debt schemes except PGIM India Insta Cash Fund to Equity, Hybrid, FOF of PGIM India Mutual Fund.</t>
  </si>
  <si>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w.e.f. November 01, 2019 benchmark of the scheme has been changed from CRISIL Short Term Bond Fund Index to CRISIL Banking &amp; PSU Debt Index.
Returns for the benchmark have been calculated using TRI values.
Puneet Pal is managing this fund since December 2017
Different plans have a different expense structure.</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</si>
  <si>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w.e.f. November 01, 2019 benchmark of the scheme has been changed from CRISIL Composite AA Short Term Bond Index to NIFTY Credit Risk Bond Index.Returns for the benchmark have been calculated using TRI values.
Kumaresh Ramakrishnan is managing this fund since March 2016. This performance includes the impact of segregation. On the day of segregation i.e March 6, 2020 the impact on NAV was -4.5%.
Different plans have a different expense structure.</t>
    </r>
  </si>
  <si>
    <t>10% – of the units allotted may be redeemed without any exit load within 1 year from the date of allotment; Any redemptions in excess of the abovementioned limit would be subject to an exit load of 1%, if the units are redeemed within 1 year from the date of allotment of units; Nil – If the units are redeemed after 1 year from the date of allotment of units.
No exit load will be charged for switches and STP between debt schemes of PGIM India Mutual Fund except from PGIM India Insta Cash Fund.
No exit load will be charged for switches and STP from debt schemes except PGIM India Insta Cash Fund to Equity, Hybrid, FOF of PGIM India Mutual Fund.</t>
  </si>
  <si>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Returns for the benchmark have been calculated using TRI values.
Puneet Pal is managing this fund since December 2017
Different plans have a different expense structure.</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</si>
  <si>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Returns for the benchmark have been calculated using TRI values.
Mr. Puneet Pal is managing this fund since December 2017
Different plans have a different expense structure.</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</si>
  <si>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Returns for the benchmark have been calculated using TRI values. w.e.f. March 01, 2020 benchmark of the scheme has been changed from I-Sec Mi-Bex to CRISIL Dynamic Gilt Index.
Puneet Pal is managing this fund since December 2017.
Different plans have a different expense structure.</t>
    </r>
  </si>
  <si>
    <r>
      <rPr>
        <sz val="10"/>
        <color theme="1"/>
        <rFont val="Rupee"/>
      </rPr>
      <t>`</t>
    </r>
    <r>
      <rPr>
        <sz val="10"/>
        <color theme="1"/>
        <rFont val="Arial"/>
        <family val="2"/>
      </rPr>
      <t xml:space="preserve"> 1000/- and in multiples of </t>
    </r>
    <r>
      <rPr>
        <sz val="10"/>
        <color theme="1"/>
        <rFont val="Rupee"/>
      </rPr>
      <t>`</t>
    </r>
    <r>
      <rPr>
        <sz val="10"/>
        <color theme="1"/>
        <rFont val="Arial"/>
        <family val="2"/>
      </rPr>
      <t xml:space="preserve"> 1/- thereafter.</t>
    </r>
  </si>
  <si>
    <r>
      <t xml:space="preserve">^ Scheme Benchmark. # Standard Benchmark. *Based on standard investment of </t>
    </r>
    <r>
      <rPr>
        <sz val="11"/>
        <color indexed="8"/>
        <rFont val="Rupee"/>
      </rPr>
      <t>`</t>
    </r>
    <r>
      <rPr>
        <sz val="11"/>
        <color theme="1"/>
        <rFont val="Calibri"/>
        <family val="2"/>
        <scheme val="minor"/>
      </rPr>
      <t xml:space="preserve"> 10,000 made at the beginning of the relevant period. Since Inception returns have been calculated from the date of inception till December 31, 2020. Past performance may or may not be sustained in future and should not be used as a basis for comparison with other investments.
Last 5 years returns are not provided since the scheme has not completed 3 years. 
Different plans have a different expense structure. 
Srinivas Rao Ravuri is managing this fund since September 14, 2019.</t>
    </r>
  </si>
  <si>
    <t>SIP Performance (CAGR) as on December 31, 2020</t>
  </si>
  <si>
    <r>
      <rPr>
        <sz val="10"/>
        <color theme="1"/>
        <rFont val="Rupee"/>
      </rPr>
      <t>`</t>
    </r>
    <r>
      <rPr>
        <sz val="10"/>
        <color theme="1"/>
        <rFont val="Arial"/>
        <family val="2"/>
      </rPr>
      <t xml:space="preserve"> 5000/- and in multiples of </t>
    </r>
    <r>
      <rPr>
        <sz val="10"/>
        <color theme="1"/>
        <rFont val="Rupee"/>
      </rPr>
      <t>`</t>
    </r>
    <r>
      <rPr>
        <sz val="10"/>
        <color theme="1"/>
        <rFont val="Arial"/>
        <family val="2"/>
      </rPr>
      <t xml:space="preserve"> 1/- thereafter.</t>
    </r>
  </si>
</sst>
</file>

<file path=xl/styles.xml><?xml version="1.0" encoding="utf-8"?>
<styleSheet xmlns="http://schemas.openxmlformats.org/spreadsheetml/2006/main">
  <numFmts count="1">
    <numFmt numFmtId="164" formatCode="_ * #,##0.00_ ;_ * \-#,##0.00_ ;_ * &quot;-&quot;??_ ;_ @_ "/>
  </numFmts>
  <fonts count="15">
    <font>
      <sz val="11"/>
      <color theme="1"/>
      <name val="Calibri"/>
      <family val="2"/>
      <scheme val="minor"/>
    </font>
    <font>
      <sz val="10"/>
      <name val="Arial"/>
      <family val="2"/>
    </font>
    <font>
      <b/>
      <sz val="10"/>
      <color indexed="8"/>
      <name val="Arial"/>
      <family val="2"/>
    </font>
    <font>
      <sz val="10"/>
      <color indexed="8"/>
      <name val="Arial"/>
      <family val="2"/>
    </font>
    <font>
      <sz val="10"/>
      <color indexed="8"/>
      <name val="Rupee"/>
    </font>
    <font>
      <sz val="10"/>
      <color theme="1"/>
      <name val="Arial"/>
      <family val="2"/>
    </font>
    <font>
      <sz val="11"/>
      <color theme="1"/>
      <name val="Calibri"/>
      <family val="2"/>
      <scheme val="minor"/>
    </font>
    <font>
      <b/>
      <sz val="11"/>
      <color theme="1"/>
      <name val="Calibri"/>
      <family val="2"/>
      <scheme val="minor"/>
    </font>
    <font>
      <u/>
      <sz val="9.35"/>
      <color theme="10"/>
      <name val="Calibri"/>
      <family val="2"/>
    </font>
    <font>
      <sz val="11"/>
      <color indexed="8"/>
      <name val="Rupee"/>
    </font>
    <font>
      <sz val="11"/>
      <color theme="1"/>
      <name val="Rupee"/>
    </font>
    <font>
      <sz val="10"/>
      <color theme="1"/>
      <name val="Rupee"/>
    </font>
    <font>
      <sz val="11"/>
      <name val="Calibri"/>
      <family val="2"/>
      <scheme val="minor"/>
    </font>
    <font>
      <b/>
      <sz val="10"/>
      <color theme="1"/>
      <name val="Arial"/>
      <family val="2"/>
    </font>
    <font>
      <sz val="9.35"/>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164" fontId="6" fillId="0" borderId="0" applyFont="0" applyFill="0" applyBorder="0" applyAlignment="0" applyProtection="0"/>
    <xf numFmtId="0" fontId="8" fillId="0" borderId="0" applyNumberFormat="0" applyFill="0" applyBorder="0" applyAlignment="0" applyProtection="0">
      <alignment vertical="top"/>
      <protection locked="0"/>
    </xf>
    <xf numFmtId="9" fontId="6" fillId="0" borderId="0" applyFont="0" applyFill="0" applyBorder="0" applyAlignment="0" applyProtection="0"/>
  </cellStyleXfs>
  <cellXfs count="107">
    <xf numFmtId="0" fontId="0" fillId="0" borderId="0" xfId="0"/>
    <xf numFmtId="0" fontId="0" fillId="0" borderId="1" xfId="0" applyBorder="1" applyAlignment="1">
      <alignment horizontal="center"/>
    </xf>
    <xf numFmtId="4" fontId="0" fillId="0" borderId="1" xfId="0" applyNumberFormat="1" applyBorder="1" applyAlignment="1">
      <alignment horizontal="center"/>
    </xf>
    <xf numFmtId="2" fontId="0" fillId="0" borderId="1" xfId="0" applyNumberForma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wrapText="1"/>
    </xf>
    <xf numFmtId="0" fontId="7" fillId="0" borderId="0" xfId="0" applyFont="1"/>
    <xf numFmtId="0" fontId="7" fillId="0" borderId="1" xfId="0" applyFont="1" applyBorder="1"/>
    <xf numFmtId="0" fontId="0" fillId="0" borderId="1" xfId="0" applyBorder="1"/>
    <xf numFmtId="3" fontId="0" fillId="0" borderId="1" xfId="0" applyNumberFormat="1" applyBorder="1" applyAlignment="1">
      <alignment horizontal="center"/>
    </xf>
    <xf numFmtId="0" fontId="7" fillId="0" borderId="1" xfId="0" applyFont="1" applyBorder="1" applyAlignment="1">
      <alignment horizontal="center" wrapText="1"/>
    </xf>
    <xf numFmtId="0" fontId="0" fillId="0" borderId="1" xfId="0" applyBorder="1" applyAlignment="1">
      <alignment vertical="center" wrapText="1"/>
    </xf>
    <xf numFmtId="0" fontId="7" fillId="0" borderId="0" xfId="0" applyFont="1" applyAlignment="1">
      <alignment vertical="center"/>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0" fontId="0" fillId="0" borderId="0" xfId="0" applyAlignment="1">
      <alignment vertical="center"/>
    </xf>
    <xf numFmtId="0" fontId="0" fillId="0" borderId="0" xfId="0" applyNumberFormat="1" applyFont="1" applyFill="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vertical="center"/>
    </xf>
    <xf numFmtId="0" fontId="3" fillId="0" borderId="1" xfId="0" applyFont="1" applyFill="1" applyBorder="1" applyAlignment="1">
      <alignment vertical="center" wrapText="1"/>
    </xf>
    <xf numFmtId="164" fontId="5" fillId="0" borderId="1" xfId="2" applyFont="1" applyBorder="1" applyAlignment="1">
      <alignment vertical="center"/>
    </xf>
    <xf numFmtId="0" fontId="8" fillId="0" borderId="1" xfId="3" applyBorder="1" applyAlignment="1" applyProtection="1">
      <alignment horizontal="center" vertical="center" wrapText="1"/>
    </xf>
    <xf numFmtId="0" fontId="0" fillId="0" borderId="0" xfId="0" applyAlignment="1">
      <alignment vertical="center" wrapText="1"/>
    </xf>
    <xf numFmtId="0" fontId="5" fillId="0" borderId="1" xfId="0" applyFont="1" applyBorder="1" applyAlignment="1">
      <alignment horizontal="justify" vertical="center" wrapText="1"/>
    </xf>
    <xf numFmtId="0" fontId="3" fillId="0" borderId="1" xfId="1"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0" fillId="0" borderId="1" xfId="0" applyBorder="1" applyAlignment="1">
      <alignment vertical="center"/>
    </xf>
    <xf numFmtId="2"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4" fontId="0" fillId="0" borderId="0" xfId="0" applyNumberForma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4" fontId="0" fillId="0" borderId="2" xfId="0" applyNumberFormat="1" applyBorder="1" applyAlignment="1">
      <alignment horizontal="center" vertical="center"/>
    </xf>
    <xf numFmtId="2" fontId="0" fillId="0" borderId="2"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14" fillId="0" borderId="1" xfId="3" applyFont="1" applyBorder="1" applyAlignment="1" applyProtection="1">
      <alignment horizontal="center" vertical="center" wrapText="1"/>
    </xf>
    <xf numFmtId="0" fontId="0" fillId="0" borderId="0" xfId="0"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0" fillId="0" borderId="0" xfId="0" applyAlignment="1">
      <alignment vertical="center"/>
    </xf>
    <xf numFmtId="10" fontId="0" fillId="0" borderId="1" xfId="0" applyNumberFormat="1" applyBorder="1"/>
    <xf numFmtId="0" fontId="0" fillId="0" borderId="0" xfId="0" applyAlignment="1">
      <alignment vertical="center"/>
    </xf>
    <xf numFmtId="0" fontId="0" fillId="0" borderId="1" xfId="0" applyBorder="1" applyAlignment="1">
      <alignment vertical="center"/>
    </xf>
    <xf numFmtId="10" fontId="12" fillId="0" borderId="1" xfId="4" applyNumberFormat="1" applyFont="1" applyFill="1" applyBorder="1" applyAlignment="1">
      <alignment horizontal="right" vertic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2" xfId="3" applyBorder="1" applyAlignment="1" applyProtection="1">
      <alignment horizontal="center" vertical="center" wrapText="1"/>
    </xf>
    <xf numFmtId="0" fontId="8" fillId="0" borderId="6" xfId="3" applyBorder="1" applyAlignment="1" applyProtection="1">
      <alignment horizontal="center" vertical="center" wrapText="1"/>
    </xf>
    <xf numFmtId="0" fontId="8" fillId="0" borderId="7" xfId="3" applyBorder="1" applyAlignment="1" applyProtection="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64" fontId="5" fillId="0" borderId="2" xfId="2" applyFont="1" applyBorder="1" applyAlignment="1">
      <alignment horizontal="center" vertical="center"/>
    </xf>
    <xf numFmtId="164" fontId="5" fillId="0" borderId="6" xfId="2" applyFont="1" applyBorder="1" applyAlignment="1">
      <alignment horizontal="center" vertical="center"/>
    </xf>
    <xf numFmtId="164" fontId="5" fillId="0" borderId="7" xfId="2" applyFont="1" applyBorder="1" applyAlignment="1">
      <alignment horizontal="center" vertical="center"/>
    </xf>
    <xf numFmtId="0" fontId="0" fillId="0" borderId="2" xfId="0" applyBorder="1" applyAlignment="1">
      <alignment horizontal="righ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0" fillId="0" borderId="0" xfId="0" applyAlignment="1">
      <alignment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 xfId="0" applyNumberFormat="1" applyBorder="1" applyAlignment="1">
      <alignment vertical="center" wrapText="1"/>
    </xf>
    <xf numFmtId="0" fontId="0" fillId="0" borderId="3" xfId="0" applyNumberFormat="1" applyBorder="1" applyAlignment="1">
      <alignment vertical="center" wrapText="1"/>
    </xf>
    <xf numFmtId="0" fontId="0" fillId="0" borderId="4" xfId="0" applyNumberFormat="1" applyBorder="1" applyAlignment="1">
      <alignment vertical="center" wrapText="1"/>
    </xf>
    <xf numFmtId="0" fontId="0" fillId="0" borderId="5" xfId="0" applyNumberForma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0" fillId="0" borderId="1" xfId="0" applyBorder="1" applyAlignment="1">
      <alignment horizontal="left" vertical="center" wrapText="1"/>
    </xf>
    <xf numFmtId="0" fontId="0" fillId="0" borderId="3" xfId="0" applyNumberFormat="1" applyBorder="1" applyAlignment="1">
      <alignment horizontal="left" vertical="center" wrapText="1"/>
    </xf>
    <xf numFmtId="0" fontId="0" fillId="0" borderId="4" xfId="0" applyNumberFormat="1" applyBorder="1" applyAlignment="1">
      <alignment horizontal="left" vertical="center" wrapText="1"/>
    </xf>
    <xf numFmtId="0" fontId="0" fillId="0" borderId="5" xfId="0" applyNumberFormat="1" applyBorder="1" applyAlignment="1">
      <alignment horizontal="left" vertical="center" wrapText="1"/>
    </xf>
    <xf numFmtId="0" fontId="7" fillId="0" borderId="0" xfId="0" applyFont="1" applyBorder="1" applyAlignment="1">
      <alignment horizontal="center" vertical="center"/>
    </xf>
    <xf numFmtId="0" fontId="0" fillId="0" borderId="1" xfId="0" applyBorder="1" applyAlignment="1">
      <alignment horizontal="left" vertical="center"/>
    </xf>
    <xf numFmtId="0" fontId="7" fillId="0" borderId="1" xfId="0" applyFont="1" applyBorder="1" applyAlignment="1">
      <alignment vertical="center"/>
    </xf>
    <xf numFmtId="0" fontId="7" fillId="0" borderId="1" xfId="0" applyFont="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1" xfId="0" applyFont="1" applyBorder="1" applyAlignment="1">
      <alignment horizontal="left" wrapText="1"/>
    </xf>
  </cellXfs>
  <cellStyles count="5">
    <cellStyle name="Comma" xfId="2" builtinId="3"/>
    <cellStyle name="Hyperlink" xfId="3" builtinId="8"/>
    <cellStyle name="Normal" xfId="0" builtinId="0"/>
    <cellStyle name="Normal 2" xfId="1"/>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flpramericamf.com/statutory-disclosure/monthlyportfolio" TargetMode="External"/><Relationship Id="rId2" Type="http://schemas.openxmlformats.org/officeDocument/2006/relationships/hyperlink" Target="http://www.dhflpramericamf.com/statutory-disclosure/monthlyportfolio" TargetMode="External"/><Relationship Id="rId1" Type="http://schemas.openxmlformats.org/officeDocument/2006/relationships/hyperlink" Target="http://www.dhflpramericamf.com/statutory-disclosure/monthlyportfolio" TargetMode="External"/><Relationship Id="rId6" Type="http://schemas.openxmlformats.org/officeDocument/2006/relationships/printerSettings" Target="../printerSettings/printerSettings1.bin"/><Relationship Id="rId5" Type="http://schemas.openxmlformats.org/officeDocument/2006/relationships/hyperlink" Target="http://www.dhflpramericamf.com/statutory-disclosure/monthlyportfolio" TargetMode="External"/><Relationship Id="rId4" Type="http://schemas.openxmlformats.org/officeDocument/2006/relationships/hyperlink" Target="http://www.dhflpramericamf.com/statutory-disclosure/monthlyportfoli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33"/>
  <sheetViews>
    <sheetView tabSelected="1" zoomScale="85" zoomScaleNormal="85" workbookViewId="0">
      <pane xSplit="2" ySplit="1" topLeftCell="L28" activePane="bottomRight" state="frozenSplit"/>
      <selection pane="topRight"/>
      <selection pane="bottomLeft"/>
      <selection pane="bottomRight" activeCell="M32" sqref="M32"/>
    </sheetView>
  </sheetViews>
  <sheetFormatPr defaultColWidth="8.85546875" defaultRowHeight="15"/>
  <cols>
    <col min="1" max="1" width="8.85546875" style="15"/>
    <col min="2" max="5" width="45.85546875" style="15" customWidth="1"/>
    <col min="6" max="6" width="59.140625" style="15" customWidth="1"/>
    <col min="7" max="7" width="45.85546875" style="15" customWidth="1"/>
    <col min="8" max="8" width="26.140625" style="15" customWidth="1"/>
    <col min="9" max="9" width="28.140625" style="15" customWidth="1"/>
    <col min="10" max="19" width="45.85546875" style="15" customWidth="1"/>
    <col min="20" max="16384" width="8.85546875" style="15"/>
  </cols>
  <sheetData>
    <row r="1" spans="1:20">
      <c r="A1" s="12" t="s">
        <v>49</v>
      </c>
      <c r="B1" s="13" t="s">
        <v>0</v>
      </c>
      <c r="C1" s="13" t="s">
        <v>1</v>
      </c>
      <c r="D1" s="13" t="s">
        <v>2</v>
      </c>
      <c r="E1" s="13" t="s">
        <v>3</v>
      </c>
      <c r="F1" s="13" t="s">
        <v>4</v>
      </c>
      <c r="G1" s="13" t="s">
        <v>5</v>
      </c>
      <c r="H1" s="78" t="s">
        <v>6</v>
      </c>
      <c r="I1" s="79"/>
      <c r="J1" s="13" t="s">
        <v>7</v>
      </c>
      <c r="K1" s="13" t="s">
        <v>8</v>
      </c>
      <c r="L1" s="13" t="s">
        <v>9</v>
      </c>
      <c r="M1" s="14" t="s">
        <v>48</v>
      </c>
      <c r="N1" s="14" t="s">
        <v>140</v>
      </c>
      <c r="O1" s="14" t="s">
        <v>141</v>
      </c>
      <c r="P1" s="13" t="s">
        <v>10</v>
      </c>
      <c r="Q1" s="13" t="s">
        <v>11</v>
      </c>
      <c r="R1" s="13" t="s">
        <v>12</v>
      </c>
      <c r="S1" s="13" t="s">
        <v>143</v>
      </c>
    </row>
    <row r="2" spans="1:20" s="22" customFormat="1" ht="143.25" customHeight="1">
      <c r="A2" s="11">
        <v>1</v>
      </c>
      <c r="B2" s="16" t="s">
        <v>163</v>
      </c>
      <c r="C2" s="17" t="s">
        <v>95</v>
      </c>
      <c r="D2" s="17" t="s">
        <v>96</v>
      </c>
      <c r="E2" s="17" t="s">
        <v>196</v>
      </c>
      <c r="F2" s="18" t="s">
        <v>97</v>
      </c>
      <c r="G2" s="18" t="s">
        <v>98</v>
      </c>
      <c r="H2" s="61" t="s">
        <v>254</v>
      </c>
      <c r="I2" s="62"/>
      <c r="J2" s="19" t="s">
        <v>18</v>
      </c>
      <c r="K2" s="18" t="s">
        <v>27</v>
      </c>
      <c r="L2" s="17" t="s">
        <v>22</v>
      </c>
      <c r="M2" s="20">
        <v>322.76</v>
      </c>
      <c r="N2" s="51">
        <v>2.4218738225575388E-2</v>
      </c>
      <c r="O2" s="51">
        <v>8.9517292943206202E-3</v>
      </c>
      <c r="P2" s="18" t="s">
        <v>29</v>
      </c>
      <c r="Q2" s="21" t="s">
        <v>19</v>
      </c>
      <c r="R2" s="21" t="s">
        <v>19</v>
      </c>
      <c r="S2" s="21" t="s">
        <v>19</v>
      </c>
    </row>
    <row r="3" spans="1:20" ht="145.5" customHeight="1">
      <c r="A3" s="11">
        <v>2</v>
      </c>
      <c r="B3" s="18" t="s">
        <v>164</v>
      </c>
      <c r="C3" s="17" t="s">
        <v>99</v>
      </c>
      <c r="D3" s="23" t="s">
        <v>13</v>
      </c>
      <c r="E3" s="17" t="s">
        <v>230</v>
      </c>
      <c r="F3" s="18" t="s">
        <v>197</v>
      </c>
      <c r="G3" s="18" t="s">
        <v>101</v>
      </c>
      <c r="H3" s="61" t="s">
        <v>255</v>
      </c>
      <c r="I3" s="62"/>
      <c r="J3" s="19" t="s">
        <v>18</v>
      </c>
      <c r="K3" s="18" t="s">
        <v>27</v>
      </c>
      <c r="L3" s="17" t="s">
        <v>280</v>
      </c>
      <c r="M3" s="20">
        <v>503.32</v>
      </c>
      <c r="N3" s="51">
        <v>2.6038283818107268E-2</v>
      </c>
      <c r="O3" s="51">
        <v>5.1873824170909598E-3</v>
      </c>
      <c r="P3" s="18" t="s">
        <v>28</v>
      </c>
      <c r="Q3" s="21" t="s">
        <v>19</v>
      </c>
      <c r="R3" s="21" t="s">
        <v>19</v>
      </c>
      <c r="S3" s="21" t="s">
        <v>19</v>
      </c>
      <c r="T3" s="22"/>
    </row>
    <row r="4" spans="1:20" ht="155.25" customHeight="1">
      <c r="A4" s="11">
        <v>3</v>
      </c>
      <c r="B4" s="18" t="s">
        <v>165</v>
      </c>
      <c r="C4" s="17" t="s">
        <v>102</v>
      </c>
      <c r="D4" s="17" t="s">
        <v>103</v>
      </c>
      <c r="E4" s="17" t="s">
        <v>230</v>
      </c>
      <c r="F4" s="18" t="s">
        <v>104</v>
      </c>
      <c r="G4" s="18" t="s">
        <v>101</v>
      </c>
      <c r="H4" s="61" t="s">
        <v>255</v>
      </c>
      <c r="I4" s="62"/>
      <c r="J4" s="19" t="s">
        <v>18</v>
      </c>
      <c r="K4" s="18" t="s">
        <v>46</v>
      </c>
      <c r="L4" s="17" t="s">
        <v>22</v>
      </c>
      <c r="M4" s="20">
        <v>603.54</v>
      </c>
      <c r="N4" s="51">
        <v>2.626770017795451E-2</v>
      </c>
      <c r="O4" s="51">
        <v>6.72847978204938E-3</v>
      </c>
      <c r="P4" s="18" t="s">
        <v>47</v>
      </c>
      <c r="Q4" s="21" t="s">
        <v>19</v>
      </c>
      <c r="R4" s="21" t="s">
        <v>19</v>
      </c>
      <c r="S4" s="21" t="s">
        <v>19</v>
      </c>
    </row>
    <row r="5" spans="1:20" ht="76.5">
      <c r="A5" s="11">
        <v>4</v>
      </c>
      <c r="B5" s="18" t="s">
        <v>166</v>
      </c>
      <c r="C5" s="17" t="s">
        <v>105</v>
      </c>
      <c r="D5" s="17" t="s">
        <v>106</v>
      </c>
      <c r="E5" s="17" t="s">
        <v>198</v>
      </c>
      <c r="F5" s="18" t="s">
        <v>100</v>
      </c>
      <c r="G5" s="18" t="s">
        <v>101</v>
      </c>
      <c r="H5" s="61" t="s">
        <v>200</v>
      </c>
      <c r="I5" s="62"/>
      <c r="J5" s="24" t="s">
        <v>18</v>
      </c>
      <c r="K5" s="18" t="s">
        <v>43</v>
      </c>
      <c r="L5" s="18" t="s">
        <v>44</v>
      </c>
      <c r="M5" s="20">
        <v>354.4</v>
      </c>
      <c r="N5" s="51">
        <v>2.4769013012955251E-2</v>
      </c>
      <c r="O5" s="51">
        <v>1.3695590921651931E-2</v>
      </c>
      <c r="P5" s="18" t="s">
        <v>45</v>
      </c>
      <c r="Q5" s="21" t="s">
        <v>19</v>
      </c>
      <c r="R5" s="21" t="s">
        <v>19</v>
      </c>
      <c r="S5" s="21" t="s">
        <v>19</v>
      </c>
    </row>
    <row r="6" spans="1:20" ht="141" customHeight="1">
      <c r="A6" s="11">
        <v>5</v>
      </c>
      <c r="B6" s="18" t="s">
        <v>167</v>
      </c>
      <c r="C6" s="17" t="s">
        <v>107</v>
      </c>
      <c r="D6" s="17" t="s">
        <v>108</v>
      </c>
      <c r="E6" s="17" t="s">
        <v>231</v>
      </c>
      <c r="F6" s="18" t="s">
        <v>91</v>
      </c>
      <c r="G6" s="18" t="s">
        <v>97</v>
      </c>
      <c r="H6" s="61" t="s">
        <v>258</v>
      </c>
      <c r="I6" s="62"/>
      <c r="J6" s="19" t="s">
        <v>18</v>
      </c>
      <c r="K6" s="17" t="s">
        <v>178</v>
      </c>
      <c r="L6" s="17" t="s">
        <v>22</v>
      </c>
      <c r="M6" s="20">
        <v>108.91</v>
      </c>
      <c r="N6" s="51">
        <v>2.3912085932192149E-2</v>
      </c>
      <c r="O6" s="51">
        <v>7.5276604823050998E-3</v>
      </c>
      <c r="P6" s="18" t="s">
        <v>26</v>
      </c>
      <c r="Q6" s="21" t="s">
        <v>19</v>
      </c>
      <c r="R6" s="21" t="s">
        <v>19</v>
      </c>
      <c r="S6" s="21" t="s">
        <v>19</v>
      </c>
    </row>
    <row r="7" spans="1:20" ht="149.25" customHeight="1">
      <c r="A7" s="11">
        <v>6</v>
      </c>
      <c r="B7" s="17" t="s">
        <v>245</v>
      </c>
      <c r="C7" s="17" t="s">
        <v>246</v>
      </c>
      <c r="D7" s="17" t="s">
        <v>249</v>
      </c>
      <c r="E7" s="17" t="s">
        <v>248</v>
      </c>
      <c r="F7" s="17" t="s">
        <v>250</v>
      </c>
      <c r="G7" s="18" t="s">
        <v>109</v>
      </c>
      <c r="H7" s="61" t="s">
        <v>258</v>
      </c>
      <c r="I7" s="62"/>
      <c r="J7" s="19" t="s">
        <v>18</v>
      </c>
      <c r="K7" s="17" t="s">
        <v>27</v>
      </c>
      <c r="L7" s="17" t="s">
        <v>22</v>
      </c>
      <c r="M7" s="20">
        <v>71.89</v>
      </c>
      <c r="N7" s="51">
        <f>1.89964334951446%+0.75%</f>
        <v>2.6496433495144599E-2</v>
      </c>
      <c r="O7" s="51">
        <f>0.490824563508979%+0.75%</f>
        <v>1.240824563508979E-2</v>
      </c>
      <c r="P7" s="18" t="s">
        <v>42</v>
      </c>
      <c r="Q7" s="21" t="s">
        <v>19</v>
      </c>
      <c r="R7" s="21" t="s">
        <v>19</v>
      </c>
      <c r="S7" s="21" t="s">
        <v>19</v>
      </c>
    </row>
    <row r="8" spans="1:20" ht="148.5" customHeight="1">
      <c r="A8" s="11">
        <v>7</v>
      </c>
      <c r="B8" s="18" t="s">
        <v>184</v>
      </c>
      <c r="C8" s="17" t="s">
        <v>247</v>
      </c>
      <c r="D8" s="17" t="s">
        <v>110</v>
      </c>
      <c r="E8" s="17" t="s">
        <v>199</v>
      </c>
      <c r="F8" s="18" t="s">
        <v>187</v>
      </c>
      <c r="G8" s="18" t="s">
        <v>109</v>
      </c>
      <c r="H8" s="61" t="s">
        <v>258</v>
      </c>
      <c r="I8" s="62"/>
      <c r="J8" s="19" t="s">
        <v>18</v>
      </c>
      <c r="K8" s="18" t="s">
        <v>27</v>
      </c>
      <c r="L8" s="17" t="s">
        <v>22</v>
      </c>
      <c r="M8" s="20">
        <v>677.17</v>
      </c>
      <c r="N8" s="51">
        <f>1.81499856056263%+0.83%</f>
        <v>2.6449985605626301E-2</v>
      </c>
      <c r="O8" s="51">
        <f>0.51331473971324%+0.83%</f>
        <v>1.3433147397132399E-2</v>
      </c>
      <c r="P8" s="18" t="s">
        <v>39</v>
      </c>
      <c r="Q8" s="21" t="s">
        <v>19</v>
      </c>
      <c r="R8" s="21" t="s">
        <v>19</v>
      </c>
      <c r="S8" s="21" t="s">
        <v>19</v>
      </c>
    </row>
    <row r="9" spans="1:20" ht="153" customHeight="1">
      <c r="A9" s="11">
        <v>8</v>
      </c>
      <c r="B9" s="18" t="s">
        <v>168</v>
      </c>
      <c r="C9" s="17" t="s">
        <v>111</v>
      </c>
      <c r="D9" s="17" t="s">
        <v>17</v>
      </c>
      <c r="E9" s="17" t="s">
        <v>233</v>
      </c>
      <c r="F9" s="18" t="s">
        <v>112</v>
      </c>
      <c r="G9" s="18" t="s">
        <v>109</v>
      </c>
      <c r="H9" s="61" t="s">
        <v>258</v>
      </c>
      <c r="I9" s="62"/>
      <c r="J9" s="19" t="s">
        <v>18</v>
      </c>
      <c r="K9" s="17" t="s">
        <v>90</v>
      </c>
      <c r="L9" s="17" t="s">
        <v>22</v>
      </c>
      <c r="M9" s="20">
        <v>76.7</v>
      </c>
      <c r="N9" s="51">
        <v>9.9333824994766208E-3</v>
      </c>
      <c r="O9" s="51">
        <v>3.5514493364281101E-3</v>
      </c>
      <c r="P9" s="18" t="s">
        <v>41</v>
      </c>
      <c r="Q9" s="21" t="s">
        <v>19</v>
      </c>
      <c r="R9" s="21" t="s">
        <v>19</v>
      </c>
      <c r="S9" s="21" t="s">
        <v>19</v>
      </c>
    </row>
    <row r="10" spans="1:20" ht="150" customHeight="1">
      <c r="A10" s="11">
        <v>9</v>
      </c>
      <c r="B10" s="17" t="s">
        <v>169</v>
      </c>
      <c r="C10" s="17" t="s">
        <v>113</v>
      </c>
      <c r="D10" s="17" t="s">
        <v>114</v>
      </c>
      <c r="E10" s="17" t="s">
        <v>232</v>
      </c>
      <c r="F10" s="17" t="s">
        <v>115</v>
      </c>
      <c r="G10" s="18" t="s">
        <v>109</v>
      </c>
      <c r="H10" s="61" t="s">
        <v>258</v>
      </c>
      <c r="I10" s="62"/>
      <c r="J10" s="19" t="s">
        <v>18</v>
      </c>
      <c r="K10" s="17" t="s">
        <v>92</v>
      </c>
      <c r="L10" s="17" t="s">
        <v>22</v>
      </c>
      <c r="M10" s="20">
        <v>39.770000000000003</v>
      </c>
      <c r="N10" s="51">
        <v>2.3616284128723668E-2</v>
      </c>
      <c r="O10" s="51">
        <v>1.059504559524534E-2</v>
      </c>
      <c r="P10" s="18" t="s">
        <v>26</v>
      </c>
      <c r="Q10" s="21" t="s">
        <v>19</v>
      </c>
      <c r="R10" s="21" t="s">
        <v>19</v>
      </c>
      <c r="S10" s="21" t="s">
        <v>19</v>
      </c>
    </row>
    <row r="11" spans="1:20" ht="102">
      <c r="A11" s="39">
        <v>10</v>
      </c>
      <c r="B11" s="17" t="s">
        <v>189</v>
      </c>
      <c r="C11" s="18" t="s">
        <v>190</v>
      </c>
      <c r="D11" s="17" t="s">
        <v>191</v>
      </c>
      <c r="E11" s="17" t="s">
        <v>234</v>
      </c>
      <c r="F11" s="18" t="s">
        <v>192</v>
      </c>
      <c r="G11" s="18" t="s">
        <v>24</v>
      </c>
      <c r="H11" s="61" t="s">
        <v>263</v>
      </c>
      <c r="I11" s="62"/>
      <c r="J11" s="19" t="s">
        <v>18</v>
      </c>
      <c r="K11" s="17" t="s">
        <v>193</v>
      </c>
      <c r="L11" s="17" t="s">
        <v>283</v>
      </c>
      <c r="M11" s="20">
        <v>107.94</v>
      </c>
      <c r="N11" s="51">
        <v>1.9720173719106702E-3</v>
      </c>
      <c r="O11" s="51">
        <v>9.6869490279207003E-4</v>
      </c>
      <c r="P11" s="18" t="s">
        <v>194</v>
      </c>
      <c r="Q11" s="21" t="s">
        <v>19</v>
      </c>
      <c r="R11" s="46" t="s">
        <v>226</v>
      </c>
      <c r="S11" s="21"/>
    </row>
    <row r="12" spans="1:20">
      <c r="A12" s="74">
        <v>11</v>
      </c>
      <c r="B12" s="68" t="s">
        <v>170</v>
      </c>
      <c r="C12" s="55" t="s">
        <v>15</v>
      </c>
      <c r="D12" s="68" t="s">
        <v>16</v>
      </c>
      <c r="E12" s="68" t="s">
        <v>235</v>
      </c>
      <c r="F12" s="55" t="s">
        <v>23</v>
      </c>
      <c r="G12" s="55" t="s">
        <v>24</v>
      </c>
      <c r="H12" s="61" t="s">
        <v>204</v>
      </c>
      <c r="I12" s="62"/>
      <c r="J12" s="65" t="s">
        <v>18</v>
      </c>
      <c r="K12" s="68" t="s">
        <v>179</v>
      </c>
      <c r="L12" s="68" t="s">
        <v>283</v>
      </c>
      <c r="M12" s="71">
        <v>529.76</v>
      </c>
      <c r="N12" s="54">
        <v>3.0030121069713001E-3</v>
      </c>
      <c r="O12" s="54">
        <v>1.42513861212415E-3</v>
      </c>
      <c r="P12" s="55" t="s">
        <v>40</v>
      </c>
      <c r="Q12" s="58" t="s">
        <v>19</v>
      </c>
      <c r="R12" s="58" t="s">
        <v>19</v>
      </c>
      <c r="S12" s="58" t="s">
        <v>19</v>
      </c>
    </row>
    <row r="13" spans="1:20" ht="41.25" customHeight="1">
      <c r="A13" s="75"/>
      <c r="B13" s="69"/>
      <c r="C13" s="56"/>
      <c r="D13" s="69"/>
      <c r="E13" s="69"/>
      <c r="F13" s="56"/>
      <c r="G13" s="56"/>
      <c r="H13" s="43" t="s">
        <v>205</v>
      </c>
      <c r="I13" s="43" t="s">
        <v>206</v>
      </c>
      <c r="J13" s="66"/>
      <c r="K13" s="69"/>
      <c r="L13" s="69"/>
      <c r="M13" s="72"/>
      <c r="N13" s="54"/>
      <c r="O13" s="54"/>
      <c r="P13" s="56"/>
      <c r="Q13" s="59"/>
      <c r="R13" s="59"/>
      <c r="S13" s="59"/>
    </row>
    <row r="14" spans="1:20">
      <c r="A14" s="75"/>
      <c r="B14" s="69"/>
      <c r="C14" s="56"/>
      <c r="D14" s="69"/>
      <c r="E14" s="69"/>
      <c r="F14" s="56"/>
      <c r="G14" s="56"/>
      <c r="H14" s="41" t="s">
        <v>207</v>
      </c>
      <c r="I14" s="42">
        <v>6.9999999999999994E-5</v>
      </c>
      <c r="J14" s="66"/>
      <c r="K14" s="69"/>
      <c r="L14" s="69"/>
      <c r="M14" s="72"/>
      <c r="N14" s="54"/>
      <c r="O14" s="54"/>
      <c r="P14" s="56"/>
      <c r="Q14" s="59"/>
      <c r="R14" s="59"/>
      <c r="S14" s="59"/>
    </row>
    <row r="15" spans="1:20">
      <c r="A15" s="75"/>
      <c r="B15" s="69"/>
      <c r="C15" s="56"/>
      <c r="D15" s="69"/>
      <c r="E15" s="69"/>
      <c r="F15" s="56"/>
      <c r="G15" s="56"/>
      <c r="H15" s="41" t="s">
        <v>208</v>
      </c>
      <c r="I15" s="42">
        <v>6.4999999999999994E-5</v>
      </c>
      <c r="J15" s="66"/>
      <c r="K15" s="69"/>
      <c r="L15" s="69"/>
      <c r="M15" s="72"/>
      <c r="N15" s="54"/>
      <c r="O15" s="54"/>
      <c r="P15" s="56"/>
      <c r="Q15" s="59"/>
      <c r="R15" s="59"/>
      <c r="S15" s="59"/>
    </row>
    <row r="16" spans="1:20">
      <c r="A16" s="75"/>
      <c r="B16" s="69"/>
      <c r="C16" s="56"/>
      <c r="D16" s="69"/>
      <c r="E16" s="69"/>
      <c r="F16" s="56"/>
      <c r="G16" s="56"/>
      <c r="H16" s="41" t="s">
        <v>209</v>
      </c>
      <c r="I16" s="42">
        <v>6.0000000000000002E-5</v>
      </c>
      <c r="J16" s="66"/>
      <c r="K16" s="69"/>
      <c r="L16" s="69"/>
      <c r="M16" s="72"/>
      <c r="N16" s="54"/>
      <c r="O16" s="54"/>
      <c r="P16" s="56"/>
      <c r="Q16" s="59"/>
      <c r="R16" s="59"/>
      <c r="S16" s="59"/>
    </row>
    <row r="17" spans="1:19">
      <c r="A17" s="75"/>
      <c r="B17" s="69"/>
      <c r="C17" s="56"/>
      <c r="D17" s="69"/>
      <c r="E17" s="69"/>
      <c r="F17" s="56"/>
      <c r="G17" s="56"/>
      <c r="H17" s="41" t="s">
        <v>210</v>
      </c>
      <c r="I17" s="42">
        <v>5.5000000000000002E-5</v>
      </c>
      <c r="J17" s="66"/>
      <c r="K17" s="69"/>
      <c r="L17" s="69"/>
      <c r="M17" s="72"/>
      <c r="N17" s="54"/>
      <c r="O17" s="54"/>
      <c r="P17" s="56"/>
      <c r="Q17" s="59"/>
      <c r="R17" s="59"/>
      <c r="S17" s="59"/>
    </row>
    <row r="18" spans="1:19">
      <c r="A18" s="75"/>
      <c r="B18" s="69"/>
      <c r="C18" s="56"/>
      <c r="D18" s="69"/>
      <c r="E18" s="69"/>
      <c r="F18" s="56"/>
      <c r="G18" s="56"/>
      <c r="H18" s="41" t="s">
        <v>211</v>
      </c>
      <c r="I18" s="42">
        <v>5.0000000000000002E-5</v>
      </c>
      <c r="J18" s="66"/>
      <c r="K18" s="69"/>
      <c r="L18" s="69"/>
      <c r="M18" s="72"/>
      <c r="N18" s="54"/>
      <c r="O18" s="54"/>
      <c r="P18" s="56"/>
      <c r="Q18" s="59"/>
      <c r="R18" s="59"/>
      <c r="S18" s="59"/>
    </row>
    <row r="19" spans="1:19">
      <c r="A19" s="75"/>
      <c r="B19" s="69"/>
      <c r="C19" s="56"/>
      <c r="D19" s="69"/>
      <c r="E19" s="69"/>
      <c r="F19" s="56"/>
      <c r="G19" s="56"/>
      <c r="H19" s="41" t="s">
        <v>212</v>
      </c>
      <c r="I19" s="42">
        <v>4.5000000000000003E-5</v>
      </c>
      <c r="J19" s="66"/>
      <c r="K19" s="69"/>
      <c r="L19" s="69"/>
      <c r="M19" s="72"/>
      <c r="N19" s="54"/>
      <c r="O19" s="54"/>
      <c r="P19" s="56"/>
      <c r="Q19" s="59"/>
      <c r="R19" s="59"/>
      <c r="S19" s="59"/>
    </row>
    <row r="20" spans="1:19">
      <c r="A20" s="75"/>
      <c r="B20" s="69"/>
      <c r="C20" s="56"/>
      <c r="D20" s="69"/>
      <c r="E20" s="69"/>
      <c r="F20" s="56"/>
      <c r="G20" s="56"/>
      <c r="H20" s="41" t="s">
        <v>213</v>
      </c>
      <c r="I20" s="42">
        <v>0</v>
      </c>
      <c r="J20" s="66"/>
      <c r="K20" s="69"/>
      <c r="L20" s="69"/>
      <c r="M20" s="72"/>
      <c r="N20" s="54"/>
      <c r="O20" s="54"/>
      <c r="P20" s="56"/>
      <c r="Q20" s="59"/>
      <c r="R20" s="59"/>
      <c r="S20" s="59"/>
    </row>
    <row r="21" spans="1:19" ht="40.5" customHeight="1">
      <c r="A21" s="76"/>
      <c r="B21" s="70"/>
      <c r="C21" s="57"/>
      <c r="D21" s="70"/>
      <c r="E21" s="70"/>
      <c r="F21" s="57"/>
      <c r="G21" s="57"/>
      <c r="H21" s="61"/>
      <c r="I21" s="62"/>
      <c r="J21" s="67"/>
      <c r="K21" s="70"/>
      <c r="L21" s="70"/>
      <c r="M21" s="73"/>
      <c r="N21" s="54"/>
      <c r="O21" s="54"/>
      <c r="P21" s="57"/>
      <c r="Q21" s="60"/>
      <c r="R21" s="60"/>
      <c r="S21" s="60"/>
    </row>
    <row r="22" spans="1:19" ht="93.75" customHeight="1">
      <c r="A22" s="11">
        <v>12</v>
      </c>
      <c r="B22" s="17" t="s">
        <v>171</v>
      </c>
      <c r="C22" s="17" t="s">
        <v>116</v>
      </c>
      <c r="D22" s="17" t="s">
        <v>117</v>
      </c>
      <c r="E22" s="17" t="s">
        <v>235</v>
      </c>
      <c r="F22" s="18" t="s">
        <v>201</v>
      </c>
      <c r="G22" s="18" t="s">
        <v>24</v>
      </c>
      <c r="H22" s="61" t="s">
        <v>269</v>
      </c>
      <c r="I22" s="62"/>
      <c r="J22" s="19" t="s">
        <v>18</v>
      </c>
      <c r="K22" s="17" t="s">
        <v>180</v>
      </c>
      <c r="L22" s="17" t="s">
        <v>22</v>
      </c>
      <c r="M22" s="20">
        <v>326.7</v>
      </c>
      <c r="N22" s="51">
        <v>7.5010004851146098E-3</v>
      </c>
      <c r="O22" s="51">
        <v>2.9798431568251E-3</v>
      </c>
      <c r="P22" s="18" t="s">
        <v>32</v>
      </c>
      <c r="Q22" s="21" t="s">
        <v>19</v>
      </c>
      <c r="R22" s="21" t="s">
        <v>19</v>
      </c>
      <c r="S22" s="21" t="s">
        <v>19</v>
      </c>
    </row>
    <row r="23" spans="1:19" ht="102" customHeight="1">
      <c r="A23" s="44">
        <v>13</v>
      </c>
      <c r="B23" s="17" t="s">
        <v>220</v>
      </c>
      <c r="C23" s="17" t="s">
        <v>222</v>
      </c>
      <c r="D23" s="17" t="s">
        <v>221</v>
      </c>
      <c r="E23" s="17" t="s">
        <v>235</v>
      </c>
      <c r="F23" s="18" t="s">
        <v>223</v>
      </c>
      <c r="G23" s="18" t="s">
        <v>24</v>
      </c>
      <c r="H23" s="61" t="s">
        <v>269</v>
      </c>
      <c r="I23" s="62"/>
      <c r="J23" s="19" t="s">
        <v>18</v>
      </c>
      <c r="K23" s="17" t="s">
        <v>224</v>
      </c>
      <c r="L23" s="17" t="s">
        <v>22</v>
      </c>
      <c r="M23" s="20">
        <v>113.1</v>
      </c>
      <c r="N23" s="51">
        <v>9.9620230294643897E-3</v>
      </c>
      <c r="O23" s="51">
        <v>1.4029602904575E-3</v>
      </c>
      <c r="P23" s="18" t="s">
        <v>225</v>
      </c>
      <c r="Q23" s="21" t="s">
        <v>19</v>
      </c>
      <c r="R23" s="46" t="s">
        <v>226</v>
      </c>
      <c r="S23" s="21" t="s">
        <v>19</v>
      </c>
    </row>
    <row r="24" spans="1:19" ht="97.5" customHeight="1">
      <c r="A24" s="11">
        <v>14</v>
      </c>
      <c r="B24" s="17" t="s">
        <v>172</v>
      </c>
      <c r="C24" s="17" t="s">
        <v>118</v>
      </c>
      <c r="D24" s="17" t="s">
        <v>119</v>
      </c>
      <c r="E24" s="17" t="s">
        <v>236</v>
      </c>
      <c r="F24" s="18" t="s">
        <v>188</v>
      </c>
      <c r="G24" s="18" t="s">
        <v>24</v>
      </c>
      <c r="H24" s="61" t="s">
        <v>269</v>
      </c>
      <c r="I24" s="62"/>
      <c r="J24" s="19" t="s">
        <v>18</v>
      </c>
      <c r="K24" s="17" t="s">
        <v>181</v>
      </c>
      <c r="L24" s="17" t="s">
        <v>22</v>
      </c>
      <c r="M24" s="20">
        <v>54.84</v>
      </c>
      <c r="N24" s="51">
        <v>1.1866008485164019E-2</v>
      </c>
      <c r="O24" s="51">
        <v>5.1637758295582196E-3</v>
      </c>
      <c r="P24" s="18" t="s">
        <v>25</v>
      </c>
      <c r="Q24" s="21" t="s">
        <v>19</v>
      </c>
      <c r="R24" s="21" t="s">
        <v>19</v>
      </c>
      <c r="S24" s="21" t="s">
        <v>19</v>
      </c>
    </row>
    <row r="25" spans="1:19" ht="129" customHeight="1">
      <c r="A25" s="11">
        <v>15</v>
      </c>
      <c r="B25" s="18" t="s">
        <v>173</v>
      </c>
      <c r="C25" s="17" t="s">
        <v>120</v>
      </c>
      <c r="D25" s="17" t="s">
        <v>121</v>
      </c>
      <c r="E25" s="17" t="s">
        <v>237</v>
      </c>
      <c r="F25" s="18" t="s">
        <v>31</v>
      </c>
      <c r="G25" s="18" t="s">
        <v>24</v>
      </c>
      <c r="H25" s="61" t="s">
        <v>273</v>
      </c>
      <c r="I25" s="62"/>
      <c r="J25" s="19" t="s">
        <v>18</v>
      </c>
      <c r="K25" s="17" t="s">
        <v>182</v>
      </c>
      <c r="L25" s="17" t="s">
        <v>22</v>
      </c>
      <c r="M25" s="20">
        <v>47.97</v>
      </c>
      <c r="N25" s="51">
        <v>1.420602052455763E-2</v>
      </c>
      <c r="O25" s="51">
        <v>7.5060150582820801E-3</v>
      </c>
      <c r="P25" s="18" t="s">
        <v>29</v>
      </c>
      <c r="Q25" s="21" t="s">
        <v>19</v>
      </c>
      <c r="R25" s="21" t="s">
        <v>19</v>
      </c>
      <c r="S25" s="21" t="s">
        <v>19</v>
      </c>
    </row>
    <row r="26" spans="1:19" ht="103.5" customHeight="1">
      <c r="A26" s="11">
        <v>16</v>
      </c>
      <c r="B26" s="17" t="s">
        <v>174</v>
      </c>
      <c r="C26" s="17" t="s">
        <v>122</v>
      </c>
      <c r="D26" s="17" t="s">
        <v>123</v>
      </c>
      <c r="E26" s="17" t="s">
        <v>238</v>
      </c>
      <c r="F26" s="18" t="s">
        <v>202</v>
      </c>
      <c r="G26" s="18" t="s">
        <v>24</v>
      </c>
      <c r="H26" s="61" t="s">
        <v>269</v>
      </c>
      <c r="I26" s="62"/>
      <c r="J26" s="19" t="s">
        <v>18</v>
      </c>
      <c r="K26" s="17" t="s">
        <v>93</v>
      </c>
      <c r="L26" s="17" t="s">
        <v>22</v>
      </c>
      <c r="M26" s="20">
        <v>106.54</v>
      </c>
      <c r="N26" s="51">
        <v>7.4700142511346301E-3</v>
      </c>
      <c r="O26" s="51">
        <v>2.9008461903216598E-3</v>
      </c>
      <c r="P26" s="18" t="s">
        <v>35</v>
      </c>
      <c r="Q26" s="21" t="s">
        <v>19</v>
      </c>
      <c r="R26" s="21" t="s">
        <v>19</v>
      </c>
      <c r="S26" s="21" t="s">
        <v>19</v>
      </c>
    </row>
    <row r="27" spans="1:19" ht="172.5" customHeight="1">
      <c r="A27" s="11">
        <v>17</v>
      </c>
      <c r="B27" s="17" t="s">
        <v>228</v>
      </c>
      <c r="C27" s="17" t="s">
        <v>124</v>
      </c>
      <c r="D27" s="17" t="s">
        <v>125</v>
      </c>
      <c r="E27" s="17" t="s">
        <v>239</v>
      </c>
      <c r="F27" s="18" t="s">
        <v>203</v>
      </c>
      <c r="G27" s="18" t="s">
        <v>24</v>
      </c>
      <c r="H27" s="63" t="s">
        <v>276</v>
      </c>
      <c r="I27" s="64"/>
      <c r="J27" s="19" t="s">
        <v>18</v>
      </c>
      <c r="K27" s="17" t="s">
        <v>94</v>
      </c>
      <c r="L27" s="17" t="s">
        <v>22</v>
      </c>
      <c r="M27" s="20">
        <v>52.71</v>
      </c>
      <c r="N27" s="51">
        <v>1.7625784835063371E-2</v>
      </c>
      <c r="O27" s="51">
        <v>6.0986939694466702E-3</v>
      </c>
      <c r="P27" s="18" t="s">
        <v>36</v>
      </c>
      <c r="Q27" s="21" t="s">
        <v>19</v>
      </c>
      <c r="R27" s="21" t="s">
        <v>19</v>
      </c>
      <c r="S27" s="21" t="s">
        <v>19</v>
      </c>
    </row>
    <row r="28" spans="1:19" ht="105.75" customHeight="1">
      <c r="A28" s="11">
        <v>18</v>
      </c>
      <c r="B28" s="17" t="s">
        <v>175</v>
      </c>
      <c r="C28" s="17" t="s">
        <v>126</v>
      </c>
      <c r="D28" s="17" t="s">
        <v>127</v>
      </c>
      <c r="E28" s="17" t="s">
        <v>238</v>
      </c>
      <c r="F28" s="18" t="s">
        <v>20</v>
      </c>
      <c r="G28" s="17" t="s">
        <v>21</v>
      </c>
      <c r="H28" s="61" t="s">
        <v>263</v>
      </c>
      <c r="I28" s="62"/>
      <c r="J28" s="19" t="s">
        <v>18</v>
      </c>
      <c r="K28" s="17" t="s">
        <v>33</v>
      </c>
      <c r="L28" s="17" t="s">
        <v>22</v>
      </c>
      <c r="M28" s="20">
        <v>121.06</v>
      </c>
      <c r="N28" s="51">
        <v>1.8038028839125041E-2</v>
      </c>
      <c r="O28" s="51">
        <v>5.9208994073647004E-3</v>
      </c>
      <c r="P28" s="18" t="s">
        <v>34</v>
      </c>
      <c r="Q28" s="21" t="s">
        <v>19</v>
      </c>
      <c r="R28" s="21" t="s">
        <v>19</v>
      </c>
      <c r="S28" s="21" t="s">
        <v>19</v>
      </c>
    </row>
    <row r="29" spans="1:19" ht="102" customHeight="1">
      <c r="A29" s="11">
        <v>19</v>
      </c>
      <c r="B29" s="17" t="s">
        <v>176</v>
      </c>
      <c r="C29" s="17" t="s">
        <v>128</v>
      </c>
      <c r="D29" s="17" t="s">
        <v>129</v>
      </c>
      <c r="E29" s="17" t="s">
        <v>238</v>
      </c>
      <c r="F29" s="18" t="s">
        <v>20</v>
      </c>
      <c r="G29" s="17" t="s">
        <v>21</v>
      </c>
      <c r="H29" s="61" t="s">
        <v>263</v>
      </c>
      <c r="I29" s="62"/>
      <c r="J29" s="19" t="s">
        <v>18</v>
      </c>
      <c r="K29" s="17" t="s">
        <v>183</v>
      </c>
      <c r="L29" s="17" t="s">
        <v>22</v>
      </c>
      <c r="M29" s="20">
        <v>82.52</v>
      </c>
      <c r="N29" s="51">
        <v>9.92900818182859E-3</v>
      </c>
      <c r="O29" s="51">
        <v>1.6148661628075901E-3</v>
      </c>
      <c r="P29" s="18" t="s">
        <v>30</v>
      </c>
      <c r="Q29" s="21" t="s">
        <v>19</v>
      </c>
      <c r="R29" s="21" t="s">
        <v>19</v>
      </c>
      <c r="S29" s="21" t="s">
        <v>19</v>
      </c>
    </row>
    <row r="30" spans="1:19" ht="103.5" customHeight="1">
      <c r="A30" s="11">
        <v>20</v>
      </c>
      <c r="B30" s="18" t="s">
        <v>177</v>
      </c>
      <c r="C30" s="17" t="s">
        <v>130</v>
      </c>
      <c r="D30" s="17" t="s">
        <v>14</v>
      </c>
      <c r="E30" s="17" t="s">
        <v>238</v>
      </c>
      <c r="F30" s="18" t="s">
        <v>227</v>
      </c>
      <c r="G30" s="17" t="s">
        <v>21</v>
      </c>
      <c r="H30" s="61" t="s">
        <v>263</v>
      </c>
      <c r="I30" s="62"/>
      <c r="J30" s="19" t="s">
        <v>18</v>
      </c>
      <c r="K30" s="18" t="s">
        <v>37</v>
      </c>
      <c r="L30" s="17" t="s">
        <v>22</v>
      </c>
      <c r="M30" s="20">
        <v>160.12</v>
      </c>
      <c r="N30" s="51">
        <v>1.451203602411936E-2</v>
      </c>
      <c r="O30" s="51">
        <v>2.9604584580836101E-3</v>
      </c>
      <c r="P30" s="18" t="s">
        <v>38</v>
      </c>
      <c r="Q30" s="21" t="s">
        <v>19</v>
      </c>
      <c r="R30" s="21" t="s">
        <v>19</v>
      </c>
      <c r="S30" s="21" t="s">
        <v>19</v>
      </c>
    </row>
    <row r="32" spans="1:19">
      <c r="B32" s="77" t="s">
        <v>142</v>
      </c>
      <c r="C32" s="77"/>
      <c r="D32" s="77"/>
    </row>
    <row r="33" spans="2:4">
      <c r="B33" s="77" t="s">
        <v>229</v>
      </c>
      <c r="C33" s="77"/>
      <c r="D33" s="77"/>
    </row>
  </sheetData>
  <sortState ref="A2:R30">
    <sortCondition ref="A1"/>
  </sortState>
  <mergeCells count="41">
    <mergeCell ref="B32:D32"/>
    <mergeCell ref="B33:D33"/>
    <mergeCell ref="H6:I6"/>
    <mergeCell ref="H1:I1"/>
    <mergeCell ref="H2:I2"/>
    <mergeCell ref="H3:I3"/>
    <mergeCell ref="H4:I4"/>
    <mergeCell ref="H5:I5"/>
    <mergeCell ref="H7:I7"/>
    <mergeCell ref="H8:I8"/>
    <mergeCell ref="H9:I9"/>
    <mergeCell ref="H10:I10"/>
    <mergeCell ref="H11:I11"/>
    <mergeCell ref="A12:A21"/>
    <mergeCell ref="B12:B21"/>
    <mergeCell ref="G12:G21"/>
    <mergeCell ref="C12:C21"/>
    <mergeCell ref="D12:D21"/>
    <mergeCell ref="E12:E21"/>
    <mergeCell ref="F12:F21"/>
    <mergeCell ref="N12:N21"/>
    <mergeCell ref="H30:I30"/>
    <mergeCell ref="H22:I22"/>
    <mergeCell ref="H21:I21"/>
    <mergeCell ref="H12:I12"/>
    <mergeCell ref="H24:I24"/>
    <mergeCell ref="H25:I25"/>
    <mergeCell ref="H26:I26"/>
    <mergeCell ref="H27:I27"/>
    <mergeCell ref="H28:I28"/>
    <mergeCell ref="H29:I29"/>
    <mergeCell ref="J12:J21"/>
    <mergeCell ref="K12:K21"/>
    <mergeCell ref="L12:L21"/>
    <mergeCell ref="M12:M21"/>
    <mergeCell ref="H23:I23"/>
    <mergeCell ref="O12:O21"/>
    <mergeCell ref="P12:P21"/>
    <mergeCell ref="Q12:Q21"/>
    <mergeCell ref="R12:R21"/>
    <mergeCell ref="S12:S21"/>
  </mergeCells>
  <hyperlinks>
    <hyperlink ref="Q2" r:id="rId1"/>
    <hyperlink ref="Q3" r:id="rId2"/>
    <hyperlink ref="Q4" r:id="rId3"/>
    <hyperlink ref="Q5:Q10" r:id="rId4" display="Click here"/>
    <hyperlink ref="R2" location="'Scheme Performance'!A1" display="Click here"/>
    <hyperlink ref="S2" location="'SIP Performance'!A1" display="Click here"/>
    <hyperlink ref="S3" location="'SIP Performance'!A1" display="Click here"/>
    <hyperlink ref="S4" location="'SIP Performance'!A1" display="Click here"/>
    <hyperlink ref="S5" location="'SIP Performance'!A1" display="Click here"/>
    <hyperlink ref="S6" location="'SIP Performance'!A1" display="Click here"/>
    <hyperlink ref="S7" location="'SIP Performance'!A1" display="Click here"/>
    <hyperlink ref="S8" location="'SIP Performance'!A1" display="Click here"/>
    <hyperlink ref="S9" location="'SIP Performance'!A1" display="Click here"/>
    <hyperlink ref="S10" location="'SIP Performance'!A1" display="Click here"/>
    <hyperlink ref="S12" location="'SIP Performance'!A1" display="Click here"/>
    <hyperlink ref="S22" location="'SIP Performance'!A1" display="Click here"/>
    <hyperlink ref="S24" location="'SIP Performance'!A1" display="Click here"/>
    <hyperlink ref="S25" location="'SIP Performance'!A1" display="Click here"/>
    <hyperlink ref="S26" location="'SIP Performance'!A1" display="Click here"/>
    <hyperlink ref="S27" location="'SIP Performance'!A1" display="Click here"/>
    <hyperlink ref="S28" location="'SIP Performance'!A1" display="Click here"/>
    <hyperlink ref="S29" location="'SIP Performance'!A1" display="Click here"/>
    <hyperlink ref="S30" location="'SIP Performance'!A1" display="Click here"/>
    <hyperlink ref="Q11" r:id="rId5"/>
    <hyperlink ref="S23" location="'SIP Performance'!A1" display="Click here"/>
    <hyperlink ref="R3" location="'Scheme Performance'!A1" display="Click here"/>
    <hyperlink ref="R4" location="'Scheme Performance'!A1" display="Click here"/>
    <hyperlink ref="R5" location="'Scheme Performance'!A1" display="Click here"/>
    <hyperlink ref="R6" location="'Scheme Performance'!A1" display="Click here"/>
    <hyperlink ref="R7" location="'Scheme Performance'!A1" display="Click here"/>
    <hyperlink ref="R8" location="'Scheme Performance'!A1" display="Click here"/>
    <hyperlink ref="R9" location="'Scheme Performance'!A1" display="Click here"/>
    <hyperlink ref="R10" location="'Scheme Performance'!A1" display="Click here"/>
    <hyperlink ref="R22" location="'Scheme Performance'!A1" display="Click here"/>
    <hyperlink ref="R24" location="'Scheme Performance'!A1" display="Click here"/>
    <hyperlink ref="R25" location="'Scheme Performance'!A1" display="Click here"/>
    <hyperlink ref="R26" location="'Scheme Performance'!A1" display="Click here"/>
    <hyperlink ref="R27" location="'Scheme Performance'!A1" display="Click here"/>
    <hyperlink ref="R28" location="'Scheme Performance'!A1" display="Click here"/>
    <hyperlink ref="R29" location="'Scheme Performance'!A1" display="Click here"/>
    <hyperlink ref="R30" location="'Scheme Performance'!A1" display="Click here"/>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I313"/>
  <sheetViews>
    <sheetView topLeftCell="A303" workbookViewId="0">
      <selection activeCell="I307" sqref="I307"/>
    </sheetView>
  </sheetViews>
  <sheetFormatPr defaultRowHeight="15"/>
  <cols>
    <col min="1" max="1" width="36.85546875" style="15" customWidth="1"/>
    <col min="2" max="2" width="11.28515625" style="15" bestFit="1" customWidth="1"/>
    <col min="3" max="3" width="12.140625" style="15" bestFit="1" customWidth="1"/>
    <col min="4" max="4" width="11.28515625" style="15" bestFit="1" customWidth="1"/>
    <col min="5" max="5" width="13.7109375" style="15" customWidth="1"/>
    <col min="6" max="6" width="11.28515625" style="15" bestFit="1" customWidth="1"/>
    <col min="7" max="7" width="12.7109375" style="15" customWidth="1"/>
    <col min="8" max="8" width="11.28515625" style="15" bestFit="1" customWidth="1"/>
    <col min="9" max="9" width="12.140625" style="15" bestFit="1" customWidth="1"/>
    <col min="10" max="10" width="11.28515625" style="15" bestFit="1" customWidth="1"/>
    <col min="11" max="11" width="12.140625" style="15" bestFit="1" customWidth="1"/>
    <col min="12" max="12" width="11.28515625" style="15" bestFit="1" customWidth="1"/>
    <col min="13" max="13" width="12.140625" style="15" bestFit="1" customWidth="1"/>
    <col min="14" max="14" width="11.28515625" style="15" bestFit="1" customWidth="1"/>
    <col min="15" max="15" width="12.140625" style="15" bestFit="1" customWidth="1"/>
    <col min="16" max="256" width="8.85546875" style="15"/>
    <col min="257" max="257" width="29" style="15" bestFit="1" customWidth="1"/>
    <col min="258" max="258" width="11.28515625" style="15" bestFit="1" customWidth="1"/>
    <col min="259" max="259" width="12.140625" style="15" bestFit="1" customWidth="1"/>
    <col min="260" max="260" width="11.28515625" style="15" bestFit="1" customWidth="1"/>
    <col min="261" max="261" width="12.140625" style="15" bestFit="1" customWidth="1"/>
    <col min="262" max="262" width="11.28515625" style="15" bestFit="1" customWidth="1"/>
    <col min="263" max="263" width="12.140625" style="15" bestFit="1" customWidth="1"/>
    <col min="264" max="264" width="11.28515625" style="15" bestFit="1" customWidth="1"/>
    <col min="265" max="265" width="12.140625" style="15" bestFit="1" customWidth="1"/>
    <col min="266" max="266" width="11.28515625" style="15" bestFit="1" customWidth="1"/>
    <col min="267" max="267" width="12.140625" style="15" bestFit="1" customWidth="1"/>
    <col min="268" max="268" width="11.28515625" style="15" bestFit="1" customWidth="1"/>
    <col min="269" max="269" width="12.140625" style="15" bestFit="1" customWidth="1"/>
    <col min="270" max="270" width="11.28515625" style="15" bestFit="1" customWidth="1"/>
    <col min="271" max="271" width="12.140625" style="15" bestFit="1" customWidth="1"/>
    <col min="272" max="512" width="8.85546875" style="15"/>
    <col min="513" max="513" width="29" style="15" bestFit="1" customWidth="1"/>
    <col min="514" max="514" width="11.28515625" style="15" bestFit="1" customWidth="1"/>
    <col min="515" max="515" width="12.140625" style="15" bestFit="1" customWidth="1"/>
    <col min="516" max="516" width="11.28515625" style="15" bestFit="1" customWidth="1"/>
    <col min="517" max="517" width="12.140625" style="15" bestFit="1" customWidth="1"/>
    <col min="518" max="518" width="11.28515625" style="15" bestFit="1" customWidth="1"/>
    <col min="519" max="519" width="12.140625" style="15" bestFit="1" customWidth="1"/>
    <col min="520" max="520" width="11.28515625" style="15" bestFit="1" customWidth="1"/>
    <col min="521" max="521" width="12.140625" style="15" bestFit="1" customWidth="1"/>
    <col min="522" max="522" width="11.28515625" style="15" bestFit="1" customWidth="1"/>
    <col min="523" max="523" width="12.140625" style="15" bestFit="1" customWidth="1"/>
    <col min="524" max="524" width="11.28515625" style="15" bestFit="1" customWidth="1"/>
    <col min="525" max="525" width="12.140625" style="15" bestFit="1" customWidth="1"/>
    <col min="526" max="526" width="11.28515625" style="15" bestFit="1" customWidth="1"/>
    <col min="527" max="527" width="12.140625" style="15" bestFit="1" customWidth="1"/>
    <col min="528" max="768" width="8.85546875" style="15"/>
    <col min="769" max="769" width="29" style="15" bestFit="1" customWidth="1"/>
    <col min="770" max="770" width="11.28515625" style="15" bestFit="1" customWidth="1"/>
    <col min="771" max="771" width="12.140625" style="15" bestFit="1" customWidth="1"/>
    <col min="772" max="772" width="11.28515625" style="15" bestFit="1" customWidth="1"/>
    <col min="773" max="773" width="12.140625" style="15" bestFit="1" customWidth="1"/>
    <col min="774" max="774" width="11.28515625" style="15" bestFit="1" customWidth="1"/>
    <col min="775" max="775" width="12.140625" style="15" bestFit="1" customWidth="1"/>
    <col min="776" max="776" width="11.28515625" style="15" bestFit="1" customWidth="1"/>
    <col min="777" max="777" width="12.140625" style="15" bestFit="1" customWidth="1"/>
    <col min="778" max="778" width="11.28515625" style="15" bestFit="1" customWidth="1"/>
    <col min="779" max="779" width="12.140625" style="15" bestFit="1" customWidth="1"/>
    <col min="780" max="780" width="11.28515625" style="15" bestFit="1" customWidth="1"/>
    <col min="781" max="781" width="12.140625" style="15" bestFit="1" customWidth="1"/>
    <col min="782" max="782" width="11.28515625" style="15" bestFit="1" customWidth="1"/>
    <col min="783" max="783" width="12.140625" style="15" bestFit="1" customWidth="1"/>
    <col min="784" max="1024" width="8.85546875" style="15"/>
    <col min="1025" max="1025" width="29" style="15" bestFit="1" customWidth="1"/>
    <col min="1026" max="1026" width="11.28515625" style="15" bestFit="1" customWidth="1"/>
    <col min="1027" max="1027" width="12.140625" style="15" bestFit="1" customWidth="1"/>
    <col min="1028" max="1028" width="11.28515625" style="15" bestFit="1" customWidth="1"/>
    <col min="1029" max="1029" width="12.140625" style="15" bestFit="1" customWidth="1"/>
    <col min="1030" max="1030" width="11.28515625" style="15" bestFit="1" customWidth="1"/>
    <col min="1031" max="1031" width="12.140625" style="15" bestFit="1" customWidth="1"/>
    <col min="1032" max="1032" width="11.28515625" style="15" bestFit="1" customWidth="1"/>
    <col min="1033" max="1033" width="12.140625" style="15" bestFit="1" customWidth="1"/>
    <col min="1034" max="1034" width="11.28515625" style="15" bestFit="1" customWidth="1"/>
    <col min="1035" max="1035" width="12.140625" style="15" bestFit="1" customWidth="1"/>
    <col min="1036" max="1036" width="11.28515625" style="15" bestFit="1" customWidth="1"/>
    <col min="1037" max="1037" width="12.140625" style="15" bestFit="1" customWidth="1"/>
    <col min="1038" max="1038" width="11.28515625" style="15" bestFit="1" customWidth="1"/>
    <col min="1039" max="1039" width="12.140625" style="15" bestFit="1" customWidth="1"/>
    <col min="1040" max="1280" width="8.85546875" style="15"/>
    <col min="1281" max="1281" width="29" style="15" bestFit="1" customWidth="1"/>
    <col min="1282" max="1282" width="11.28515625" style="15" bestFit="1" customWidth="1"/>
    <col min="1283" max="1283" width="12.140625" style="15" bestFit="1" customWidth="1"/>
    <col min="1284" max="1284" width="11.28515625" style="15" bestFit="1" customWidth="1"/>
    <col min="1285" max="1285" width="12.140625" style="15" bestFit="1" customWidth="1"/>
    <col min="1286" max="1286" width="11.28515625" style="15" bestFit="1" customWidth="1"/>
    <col min="1287" max="1287" width="12.140625" style="15" bestFit="1" customWidth="1"/>
    <col min="1288" max="1288" width="11.28515625" style="15" bestFit="1" customWidth="1"/>
    <col min="1289" max="1289" width="12.140625" style="15" bestFit="1" customWidth="1"/>
    <col min="1290" max="1290" width="11.28515625" style="15" bestFit="1" customWidth="1"/>
    <col min="1291" max="1291" width="12.140625" style="15" bestFit="1" customWidth="1"/>
    <col min="1292" max="1292" width="11.28515625" style="15" bestFit="1" customWidth="1"/>
    <col min="1293" max="1293" width="12.140625" style="15" bestFit="1" customWidth="1"/>
    <col min="1294" max="1294" width="11.28515625" style="15" bestFit="1" customWidth="1"/>
    <col min="1295" max="1295" width="12.140625" style="15" bestFit="1" customWidth="1"/>
    <col min="1296" max="1536" width="8.85546875" style="15"/>
    <col min="1537" max="1537" width="29" style="15" bestFit="1" customWidth="1"/>
    <col min="1538" max="1538" width="11.28515625" style="15" bestFit="1" customWidth="1"/>
    <col min="1539" max="1539" width="12.140625" style="15" bestFit="1" customWidth="1"/>
    <col min="1540" max="1540" width="11.28515625" style="15" bestFit="1" customWidth="1"/>
    <col min="1541" max="1541" width="12.140625" style="15" bestFit="1" customWidth="1"/>
    <col min="1542" max="1542" width="11.28515625" style="15" bestFit="1" customWidth="1"/>
    <col min="1543" max="1543" width="12.140625" style="15" bestFit="1" customWidth="1"/>
    <col min="1544" max="1544" width="11.28515625" style="15" bestFit="1" customWidth="1"/>
    <col min="1545" max="1545" width="12.140625" style="15" bestFit="1" customWidth="1"/>
    <col min="1546" max="1546" width="11.28515625" style="15" bestFit="1" customWidth="1"/>
    <col min="1547" max="1547" width="12.140625" style="15" bestFit="1" customWidth="1"/>
    <col min="1548" max="1548" width="11.28515625" style="15" bestFit="1" customWidth="1"/>
    <col min="1549" max="1549" width="12.140625" style="15" bestFit="1" customWidth="1"/>
    <col min="1550" max="1550" width="11.28515625" style="15" bestFit="1" customWidth="1"/>
    <col min="1551" max="1551" width="12.140625" style="15" bestFit="1" customWidth="1"/>
    <col min="1552" max="1792" width="8.85546875" style="15"/>
    <col min="1793" max="1793" width="29" style="15" bestFit="1" customWidth="1"/>
    <col min="1794" max="1794" width="11.28515625" style="15" bestFit="1" customWidth="1"/>
    <col min="1795" max="1795" width="12.140625" style="15" bestFit="1" customWidth="1"/>
    <col min="1796" max="1796" width="11.28515625" style="15" bestFit="1" customWidth="1"/>
    <col min="1797" max="1797" width="12.140625" style="15" bestFit="1" customWidth="1"/>
    <col min="1798" max="1798" width="11.28515625" style="15" bestFit="1" customWidth="1"/>
    <col min="1799" max="1799" width="12.140625" style="15" bestFit="1" customWidth="1"/>
    <col min="1800" max="1800" width="11.28515625" style="15" bestFit="1" customWidth="1"/>
    <col min="1801" max="1801" width="12.140625" style="15" bestFit="1" customWidth="1"/>
    <col min="1802" max="1802" width="11.28515625" style="15" bestFit="1" customWidth="1"/>
    <col min="1803" max="1803" width="12.140625" style="15" bestFit="1" customWidth="1"/>
    <col min="1804" max="1804" width="11.28515625" style="15" bestFit="1" customWidth="1"/>
    <col min="1805" max="1805" width="12.140625" style="15" bestFit="1" customWidth="1"/>
    <col min="1806" max="1806" width="11.28515625" style="15" bestFit="1" customWidth="1"/>
    <col min="1807" max="1807" width="12.140625" style="15" bestFit="1" customWidth="1"/>
    <col min="1808" max="2048" width="8.85546875" style="15"/>
    <col min="2049" max="2049" width="29" style="15" bestFit="1" customWidth="1"/>
    <col min="2050" max="2050" width="11.28515625" style="15" bestFit="1" customWidth="1"/>
    <col min="2051" max="2051" width="12.140625" style="15" bestFit="1" customWidth="1"/>
    <col min="2052" max="2052" width="11.28515625" style="15" bestFit="1" customWidth="1"/>
    <col min="2053" max="2053" width="12.140625" style="15" bestFit="1" customWidth="1"/>
    <col min="2054" max="2054" width="11.28515625" style="15" bestFit="1" customWidth="1"/>
    <col min="2055" max="2055" width="12.140625" style="15" bestFit="1" customWidth="1"/>
    <col min="2056" max="2056" width="11.28515625" style="15" bestFit="1" customWidth="1"/>
    <col min="2057" max="2057" width="12.140625" style="15" bestFit="1" customWidth="1"/>
    <col min="2058" max="2058" width="11.28515625" style="15" bestFit="1" customWidth="1"/>
    <col min="2059" max="2059" width="12.140625" style="15" bestFit="1" customWidth="1"/>
    <col min="2060" max="2060" width="11.28515625" style="15" bestFit="1" customWidth="1"/>
    <col min="2061" max="2061" width="12.140625" style="15" bestFit="1" customWidth="1"/>
    <col min="2062" max="2062" width="11.28515625" style="15" bestFit="1" customWidth="1"/>
    <col min="2063" max="2063" width="12.140625" style="15" bestFit="1" customWidth="1"/>
    <col min="2064" max="2304" width="8.85546875" style="15"/>
    <col min="2305" max="2305" width="29" style="15" bestFit="1" customWidth="1"/>
    <col min="2306" max="2306" width="11.28515625" style="15" bestFit="1" customWidth="1"/>
    <col min="2307" max="2307" width="12.140625" style="15" bestFit="1" customWidth="1"/>
    <col min="2308" max="2308" width="11.28515625" style="15" bestFit="1" customWidth="1"/>
    <col min="2309" max="2309" width="12.140625" style="15" bestFit="1" customWidth="1"/>
    <col min="2310" max="2310" width="11.28515625" style="15" bestFit="1" customWidth="1"/>
    <col min="2311" max="2311" width="12.140625" style="15" bestFit="1" customWidth="1"/>
    <col min="2312" max="2312" width="11.28515625" style="15" bestFit="1" customWidth="1"/>
    <col min="2313" max="2313" width="12.140625" style="15" bestFit="1" customWidth="1"/>
    <col min="2314" max="2314" width="11.28515625" style="15" bestFit="1" customWidth="1"/>
    <col min="2315" max="2315" width="12.140625" style="15" bestFit="1" customWidth="1"/>
    <col min="2316" max="2316" width="11.28515625" style="15" bestFit="1" customWidth="1"/>
    <col min="2317" max="2317" width="12.140625" style="15" bestFit="1" customWidth="1"/>
    <col min="2318" max="2318" width="11.28515625" style="15" bestFit="1" customWidth="1"/>
    <col min="2319" max="2319" width="12.140625" style="15" bestFit="1" customWidth="1"/>
    <col min="2320" max="2560" width="8.85546875" style="15"/>
    <col min="2561" max="2561" width="29" style="15" bestFit="1" customWidth="1"/>
    <col min="2562" max="2562" width="11.28515625" style="15" bestFit="1" customWidth="1"/>
    <col min="2563" max="2563" width="12.140625" style="15" bestFit="1" customWidth="1"/>
    <col min="2564" max="2564" width="11.28515625" style="15" bestFit="1" customWidth="1"/>
    <col min="2565" max="2565" width="12.140625" style="15" bestFit="1" customWidth="1"/>
    <col min="2566" max="2566" width="11.28515625" style="15" bestFit="1" customWidth="1"/>
    <col min="2567" max="2567" width="12.140625" style="15" bestFit="1" customWidth="1"/>
    <col min="2568" max="2568" width="11.28515625" style="15" bestFit="1" customWidth="1"/>
    <col min="2569" max="2569" width="12.140625" style="15" bestFit="1" customWidth="1"/>
    <col min="2570" max="2570" width="11.28515625" style="15" bestFit="1" customWidth="1"/>
    <col min="2571" max="2571" width="12.140625" style="15" bestFit="1" customWidth="1"/>
    <col min="2572" max="2572" width="11.28515625" style="15" bestFit="1" customWidth="1"/>
    <col min="2573" max="2573" width="12.140625" style="15" bestFit="1" customWidth="1"/>
    <col min="2574" max="2574" width="11.28515625" style="15" bestFit="1" customWidth="1"/>
    <col min="2575" max="2575" width="12.140625" style="15" bestFit="1" customWidth="1"/>
    <col min="2576" max="2816" width="8.85546875" style="15"/>
    <col min="2817" max="2817" width="29" style="15" bestFit="1" customWidth="1"/>
    <col min="2818" max="2818" width="11.28515625" style="15" bestFit="1" customWidth="1"/>
    <col min="2819" max="2819" width="12.140625" style="15" bestFit="1" customWidth="1"/>
    <col min="2820" max="2820" width="11.28515625" style="15" bestFit="1" customWidth="1"/>
    <col min="2821" max="2821" width="12.140625" style="15" bestFit="1" customWidth="1"/>
    <col min="2822" max="2822" width="11.28515625" style="15" bestFit="1" customWidth="1"/>
    <col min="2823" max="2823" width="12.140625" style="15" bestFit="1" customWidth="1"/>
    <col min="2824" max="2824" width="11.28515625" style="15" bestFit="1" customWidth="1"/>
    <col min="2825" max="2825" width="12.140625" style="15" bestFit="1" customWidth="1"/>
    <col min="2826" max="2826" width="11.28515625" style="15" bestFit="1" customWidth="1"/>
    <col min="2827" max="2827" width="12.140625" style="15" bestFit="1" customWidth="1"/>
    <col min="2828" max="2828" width="11.28515625" style="15" bestFit="1" customWidth="1"/>
    <col min="2829" max="2829" width="12.140625" style="15" bestFit="1" customWidth="1"/>
    <col min="2830" max="2830" width="11.28515625" style="15" bestFit="1" customWidth="1"/>
    <col min="2831" max="2831" width="12.140625" style="15" bestFit="1" customWidth="1"/>
    <col min="2832" max="3072" width="8.85546875" style="15"/>
    <col min="3073" max="3073" width="29" style="15" bestFit="1" customWidth="1"/>
    <col min="3074" max="3074" width="11.28515625" style="15" bestFit="1" customWidth="1"/>
    <col min="3075" max="3075" width="12.140625" style="15" bestFit="1" customWidth="1"/>
    <col min="3076" max="3076" width="11.28515625" style="15" bestFit="1" customWidth="1"/>
    <col min="3077" max="3077" width="12.140625" style="15" bestFit="1" customWidth="1"/>
    <col min="3078" max="3078" width="11.28515625" style="15" bestFit="1" customWidth="1"/>
    <col min="3079" max="3079" width="12.140625" style="15" bestFit="1" customWidth="1"/>
    <col min="3080" max="3080" width="11.28515625" style="15" bestFit="1" customWidth="1"/>
    <col min="3081" max="3081" width="12.140625" style="15" bestFit="1" customWidth="1"/>
    <col min="3082" max="3082" width="11.28515625" style="15" bestFit="1" customWidth="1"/>
    <col min="3083" max="3083" width="12.140625" style="15" bestFit="1" customWidth="1"/>
    <col min="3084" max="3084" width="11.28515625" style="15" bestFit="1" customWidth="1"/>
    <col min="3085" max="3085" width="12.140625" style="15" bestFit="1" customWidth="1"/>
    <col min="3086" max="3086" width="11.28515625" style="15" bestFit="1" customWidth="1"/>
    <col min="3087" max="3087" width="12.140625" style="15" bestFit="1" customWidth="1"/>
    <col min="3088" max="3328" width="8.85546875" style="15"/>
    <col min="3329" max="3329" width="29" style="15" bestFit="1" customWidth="1"/>
    <col min="3330" max="3330" width="11.28515625" style="15" bestFit="1" customWidth="1"/>
    <col min="3331" max="3331" width="12.140625" style="15" bestFit="1" customWidth="1"/>
    <col min="3332" max="3332" width="11.28515625" style="15" bestFit="1" customWidth="1"/>
    <col min="3333" max="3333" width="12.140625" style="15" bestFit="1" customWidth="1"/>
    <col min="3334" max="3334" width="11.28515625" style="15" bestFit="1" customWidth="1"/>
    <col min="3335" max="3335" width="12.140625" style="15" bestFit="1" customWidth="1"/>
    <col min="3336" max="3336" width="11.28515625" style="15" bestFit="1" customWidth="1"/>
    <col min="3337" max="3337" width="12.140625" style="15" bestFit="1" customWidth="1"/>
    <col min="3338" max="3338" width="11.28515625" style="15" bestFit="1" customWidth="1"/>
    <col min="3339" max="3339" width="12.140625" style="15" bestFit="1" customWidth="1"/>
    <col min="3340" max="3340" width="11.28515625" style="15" bestFit="1" customWidth="1"/>
    <col min="3341" max="3341" width="12.140625" style="15" bestFit="1" customWidth="1"/>
    <col min="3342" max="3342" width="11.28515625" style="15" bestFit="1" customWidth="1"/>
    <col min="3343" max="3343" width="12.140625" style="15" bestFit="1" customWidth="1"/>
    <col min="3344" max="3584" width="8.85546875" style="15"/>
    <col min="3585" max="3585" width="29" style="15" bestFit="1" customWidth="1"/>
    <col min="3586" max="3586" width="11.28515625" style="15" bestFit="1" customWidth="1"/>
    <col min="3587" max="3587" width="12.140625" style="15" bestFit="1" customWidth="1"/>
    <col min="3588" max="3588" width="11.28515625" style="15" bestFit="1" customWidth="1"/>
    <col min="3589" max="3589" width="12.140625" style="15" bestFit="1" customWidth="1"/>
    <col min="3590" max="3590" width="11.28515625" style="15" bestFit="1" customWidth="1"/>
    <col min="3591" max="3591" width="12.140625" style="15" bestFit="1" customWidth="1"/>
    <col min="3592" max="3592" width="11.28515625" style="15" bestFit="1" customWidth="1"/>
    <col min="3593" max="3593" width="12.140625" style="15" bestFit="1" customWidth="1"/>
    <col min="3594" max="3594" width="11.28515625" style="15" bestFit="1" customWidth="1"/>
    <col min="3595" max="3595" width="12.140625" style="15" bestFit="1" customWidth="1"/>
    <col min="3596" max="3596" width="11.28515625" style="15" bestFit="1" customWidth="1"/>
    <col min="3597" max="3597" width="12.140625" style="15" bestFit="1" customWidth="1"/>
    <col min="3598" max="3598" width="11.28515625" style="15" bestFit="1" customWidth="1"/>
    <col min="3599" max="3599" width="12.140625" style="15" bestFit="1" customWidth="1"/>
    <col min="3600" max="3840" width="8.85546875" style="15"/>
    <col min="3841" max="3841" width="29" style="15" bestFit="1" customWidth="1"/>
    <col min="3842" max="3842" width="11.28515625" style="15" bestFit="1" customWidth="1"/>
    <col min="3843" max="3843" width="12.140625" style="15" bestFit="1" customWidth="1"/>
    <col min="3844" max="3844" width="11.28515625" style="15" bestFit="1" customWidth="1"/>
    <col min="3845" max="3845" width="12.140625" style="15" bestFit="1" customWidth="1"/>
    <col min="3846" max="3846" width="11.28515625" style="15" bestFit="1" customWidth="1"/>
    <col min="3847" max="3847" width="12.140625" style="15" bestFit="1" customWidth="1"/>
    <col min="3848" max="3848" width="11.28515625" style="15" bestFit="1" customWidth="1"/>
    <col min="3849" max="3849" width="12.140625" style="15" bestFit="1" customWidth="1"/>
    <col min="3850" max="3850" width="11.28515625" style="15" bestFit="1" customWidth="1"/>
    <col min="3851" max="3851" width="12.140625" style="15" bestFit="1" customWidth="1"/>
    <col min="3852" max="3852" width="11.28515625" style="15" bestFit="1" customWidth="1"/>
    <col min="3853" max="3853" width="12.140625" style="15" bestFit="1" customWidth="1"/>
    <col min="3854" max="3854" width="11.28515625" style="15" bestFit="1" customWidth="1"/>
    <col min="3855" max="3855" width="12.140625" style="15" bestFit="1" customWidth="1"/>
    <col min="3856" max="4096" width="8.85546875" style="15"/>
    <col min="4097" max="4097" width="29" style="15" bestFit="1" customWidth="1"/>
    <col min="4098" max="4098" width="11.28515625" style="15" bestFit="1" customWidth="1"/>
    <col min="4099" max="4099" width="12.140625" style="15" bestFit="1" customWidth="1"/>
    <col min="4100" max="4100" width="11.28515625" style="15" bestFit="1" customWidth="1"/>
    <col min="4101" max="4101" width="12.140625" style="15" bestFit="1" customWidth="1"/>
    <col min="4102" max="4102" width="11.28515625" style="15" bestFit="1" customWidth="1"/>
    <col min="4103" max="4103" width="12.140625" style="15" bestFit="1" customWidth="1"/>
    <col min="4104" max="4104" width="11.28515625" style="15" bestFit="1" customWidth="1"/>
    <col min="4105" max="4105" width="12.140625" style="15" bestFit="1" customWidth="1"/>
    <col min="4106" max="4106" width="11.28515625" style="15" bestFit="1" customWidth="1"/>
    <col min="4107" max="4107" width="12.140625" style="15" bestFit="1" customWidth="1"/>
    <col min="4108" max="4108" width="11.28515625" style="15" bestFit="1" customWidth="1"/>
    <col min="4109" max="4109" width="12.140625" style="15" bestFit="1" customWidth="1"/>
    <col min="4110" max="4110" width="11.28515625" style="15" bestFit="1" customWidth="1"/>
    <col min="4111" max="4111" width="12.140625" style="15" bestFit="1" customWidth="1"/>
    <col min="4112" max="4352" width="8.85546875" style="15"/>
    <col min="4353" max="4353" width="29" style="15" bestFit="1" customWidth="1"/>
    <col min="4354" max="4354" width="11.28515625" style="15" bestFit="1" customWidth="1"/>
    <col min="4355" max="4355" width="12.140625" style="15" bestFit="1" customWidth="1"/>
    <col min="4356" max="4356" width="11.28515625" style="15" bestFit="1" customWidth="1"/>
    <col min="4357" max="4357" width="12.140625" style="15" bestFit="1" customWidth="1"/>
    <col min="4358" max="4358" width="11.28515625" style="15" bestFit="1" customWidth="1"/>
    <col min="4359" max="4359" width="12.140625" style="15" bestFit="1" customWidth="1"/>
    <col min="4360" max="4360" width="11.28515625" style="15" bestFit="1" customWidth="1"/>
    <col min="4361" max="4361" width="12.140625" style="15" bestFit="1" customWidth="1"/>
    <col min="4362" max="4362" width="11.28515625" style="15" bestFit="1" customWidth="1"/>
    <col min="4363" max="4363" width="12.140625" style="15" bestFit="1" customWidth="1"/>
    <col min="4364" max="4364" width="11.28515625" style="15" bestFit="1" customWidth="1"/>
    <col min="4365" max="4365" width="12.140625" style="15" bestFit="1" customWidth="1"/>
    <col min="4366" max="4366" width="11.28515625" style="15" bestFit="1" customWidth="1"/>
    <col min="4367" max="4367" width="12.140625" style="15" bestFit="1" customWidth="1"/>
    <col min="4368" max="4608" width="8.85546875" style="15"/>
    <col min="4609" max="4609" width="29" style="15" bestFit="1" customWidth="1"/>
    <col min="4610" max="4610" width="11.28515625" style="15" bestFit="1" customWidth="1"/>
    <col min="4611" max="4611" width="12.140625" style="15" bestFit="1" customWidth="1"/>
    <col min="4612" max="4612" width="11.28515625" style="15" bestFit="1" customWidth="1"/>
    <col min="4613" max="4613" width="12.140625" style="15" bestFit="1" customWidth="1"/>
    <col min="4614" max="4614" width="11.28515625" style="15" bestFit="1" customWidth="1"/>
    <col min="4615" max="4615" width="12.140625" style="15" bestFit="1" customWidth="1"/>
    <col min="4616" max="4616" width="11.28515625" style="15" bestFit="1" customWidth="1"/>
    <col min="4617" max="4617" width="12.140625" style="15" bestFit="1" customWidth="1"/>
    <col min="4618" max="4618" width="11.28515625" style="15" bestFit="1" customWidth="1"/>
    <col min="4619" max="4619" width="12.140625" style="15" bestFit="1" customWidth="1"/>
    <col min="4620" max="4620" width="11.28515625" style="15" bestFit="1" customWidth="1"/>
    <col min="4621" max="4621" width="12.140625" style="15" bestFit="1" customWidth="1"/>
    <col min="4622" max="4622" width="11.28515625" style="15" bestFit="1" customWidth="1"/>
    <col min="4623" max="4623" width="12.140625" style="15" bestFit="1" customWidth="1"/>
    <col min="4624" max="4864" width="8.85546875" style="15"/>
    <col min="4865" max="4865" width="29" style="15" bestFit="1" customWidth="1"/>
    <col min="4866" max="4866" width="11.28515625" style="15" bestFit="1" customWidth="1"/>
    <col min="4867" max="4867" width="12.140625" style="15" bestFit="1" customWidth="1"/>
    <col min="4868" max="4868" width="11.28515625" style="15" bestFit="1" customWidth="1"/>
    <col min="4869" max="4869" width="12.140625" style="15" bestFit="1" customWidth="1"/>
    <col min="4870" max="4870" width="11.28515625" style="15" bestFit="1" customWidth="1"/>
    <col min="4871" max="4871" width="12.140625" style="15" bestFit="1" customWidth="1"/>
    <col min="4872" max="4872" width="11.28515625" style="15" bestFit="1" customWidth="1"/>
    <col min="4873" max="4873" width="12.140625" style="15" bestFit="1" customWidth="1"/>
    <col min="4874" max="4874" width="11.28515625" style="15" bestFit="1" customWidth="1"/>
    <col min="4875" max="4875" width="12.140625" style="15" bestFit="1" customWidth="1"/>
    <col min="4876" max="4876" width="11.28515625" style="15" bestFit="1" customWidth="1"/>
    <col min="4877" max="4877" width="12.140625" style="15" bestFit="1" customWidth="1"/>
    <col min="4878" max="4878" width="11.28515625" style="15" bestFit="1" customWidth="1"/>
    <col min="4879" max="4879" width="12.140625" style="15" bestFit="1" customWidth="1"/>
    <col min="4880" max="5120" width="8.85546875" style="15"/>
    <col min="5121" max="5121" width="29" style="15" bestFit="1" customWidth="1"/>
    <col min="5122" max="5122" width="11.28515625" style="15" bestFit="1" customWidth="1"/>
    <col min="5123" max="5123" width="12.140625" style="15" bestFit="1" customWidth="1"/>
    <col min="5124" max="5124" width="11.28515625" style="15" bestFit="1" customWidth="1"/>
    <col min="5125" max="5125" width="12.140625" style="15" bestFit="1" customWidth="1"/>
    <col min="5126" max="5126" width="11.28515625" style="15" bestFit="1" customWidth="1"/>
    <col min="5127" max="5127" width="12.140625" style="15" bestFit="1" customWidth="1"/>
    <col min="5128" max="5128" width="11.28515625" style="15" bestFit="1" customWidth="1"/>
    <col min="5129" max="5129" width="12.140625" style="15" bestFit="1" customWidth="1"/>
    <col min="5130" max="5130" width="11.28515625" style="15" bestFit="1" customWidth="1"/>
    <col min="5131" max="5131" width="12.140625" style="15" bestFit="1" customWidth="1"/>
    <col min="5132" max="5132" width="11.28515625" style="15" bestFit="1" customWidth="1"/>
    <col min="5133" max="5133" width="12.140625" style="15" bestFit="1" customWidth="1"/>
    <col min="5134" max="5134" width="11.28515625" style="15" bestFit="1" customWidth="1"/>
    <col min="5135" max="5135" width="12.140625" style="15" bestFit="1" customWidth="1"/>
    <col min="5136" max="5376" width="8.85546875" style="15"/>
    <col min="5377" max="5377" width="29" style="15" bestFit="1" customWidth="1"/>
    <col min="5378" max="5378" width="11.28515625" style="15" bestFit="1" customWidth="1"/>
    <col min="5379" max="5379" width="12.140625" style="15" bestFit="1" customWidth="1"/>
    <col min="5380" max="5380" width="11.28515625" style="15" bestFit="1" customWidth="1"/>
    <col min="5381" max="5381" width="12.140625" style="15" bestFit="1" customWidth="1"/>
    <col min="5382" max="5382" width="11.28515625" style="15" bestFit="1" customWidth="1"/>
    <col min="5383" max="5383" width="12.140625" style="15" bestFit="1" customWidth="1"/>
    <col min="5384" max="5384" width="11.28515625" style="15" bestFit="1" customWidth="1"/>
    <col min="5385" max="5385" width="12.140625" style="15" bestFit="1" customWidth="1"/>
    <col min="5386" max="5386" width="11.28515625" style="15" bestFit="1" customWidth="1"/>
    <col min="5387" max="5387" width="12.140625" style="15" bestFit="1" customWidth="1"/>
    <col min="5388" max="5388" width="11.28515625" style="15" bestFit="1" customWidth="1"/>
    <col min="5389" max="5389" width="12.140625" style="15" bestFit="1" customWidth="1"/>
    <col min="5390" max="5390" width="11.28515625" style="15" bestFit="1" customWidth="1"/>
    <col min="5391" max="5391" width="12.140625" style="15" bestFit="1" customWidth="1"/>
    <col min="5392" max="5632" width="8.85546875" style="15"/>
    <col min="5633" max="5633" width="29" style="15" bestFit="1" customWidth="1"/>
    <col min="5634" max="5634" width="11.28515625" style="15" bestFit="1" customWidth="1"/>
    <col min="5635" max="5635" width="12.140625" style="15" bestFit="1" customWidth="1"/>
    <col min="5636" max="5636" width="11.28515625" style="15" bestFit="1" customWidth="1"/>
    <col min="5637" max="5637" width="12.140625" style="15" bestFit="1" customWidth="1"/>
    <col min="5638" max="5638" width="11.28515625" style="15" bestFit="1" customWidth="1"/>
    <col min="5639" max="5639" width="12.140625" style="15" bestFit="1" customWidth="1"/>
    <col min="5640" max="5640" width="11.28515625" style="15" bestFit="1" customWidth="1"/>
    <col min="5641" max="5641" width="12.140625" style="15" bestFit="1" customWidth="1"/>
    <col min="5642" max="5642" width="11.28515625" style="15" bestFit="1" customWidth="1"/>
    <col min="5643" max="5643" width="12.140625" style="15" bestFit="1" customWidth="1"/>
    <col min="5644" max="5644" width="11.28515625" style="15" bestFit="1" customWidth="1"/>
    <col min="5645" max="5645" width="12.140625" style="15" bestFit="1" customWidth="1"/>
    <col min="5646" max="5646" width="11.28515625" style="15" bestFit="1" customWidth="1"/>
    <col min="5647" max="5647" width="12.140625" style="15" bestFit="1" customWidth="1"/>
    <col min="5648" max="5888" width="8.85546875" style="15"/>
    <col min="5889" max="5889" width="29" style="15" bestFit="1" customWidth="1"/>
    <col min="5890" max="5890" width="11.28515625" style="15" bestFit="1" customWidth="1"/>
    <col min="5891" max="5891" width="12.140625" style="15" bestFit="1" customWidth="1"/>
    <col min="5892" max="5892" width="11.28515625" style="15" bestFit="1" customWidth="1"/>
    <col min="5893" max="5893" width="12.140625" style="15" bestFit="1" customWidth="1"/>
    <col min="5894" max="5894" width="11.28515625" style="15" bestFit="1" customWidth="1"/>
    <col min="5895" max="5895" width="12.140625" style="15" bestFit="1" customWidth="1"/>
    <col min="5896" max="5896" width="11.28515625" style="15" bestFit="1" customWidth="1"/>
    <col min="5897" max="5897" width="12.140625" style="15" bestFit="1" customWidth="1"/>
    <col min="5898" max="5898" width="11.28515625" style="15" bestFit="1" customWidth="1"/>
    <col min="5899" max="5899" width="12.140625" style="15" bestFit="1" customWidth="1"/>
    <col min="5900" max="5900" width="11.28515625" style="15" bestFit="1" customWidth="1"/>
    <col min="5901" max="5901" width="12.140625" style="15" bestFit="1" customWidth="1"/>
    <col min="5902" max="5902" width="11.28515625" style="15" bestFit="1" customWidth="1"/>
    <col min="5903" max="5903" width="12.140625" style="15" bestFit="1" customWidth="1"/>
    <col min="5904" max="6144" width="8.85546875" style="15"/>
    <col min="6145" max="6145" width="29" style="15" bestFit="1" customWidth="1"/>
    <col min="6146" max="6146" width="11.28515625" style="15" bestFit="1" customWidth="1"/>
    <col min="6147" max="6147" width="12.140625" style="15" bestFit="1" customWidth="1"/>
    <col min="6148" max="6148" width="11.28515625" style="15" bestFit="1" customWidth="1"/>
    <col min="6149" max="6149" width="12.140625" style="15" bestFit="1" customWidth="1"/>
    <col min="6150" max="6150" width="11.28515625" style="15" bestFit="1" customWidth="1"/>
    <col min="6151" max="6151" width="12.140625" style="15" bestFit="1" customWidth="1"/>
    <col min="6152" max="6152" width="11.28515625" style="15" bestFit="1" customWidth="1"/>
    <col min="6153" max="6153" width="12.140625" style="15" bestFit="1" customWidth="1"/>
    <col min="6154" max="6154" width="11.28515625" style="15" bestFit="1" customWidth="1"/>
    <col min="6155" max="6155" width="12.140625" style="15" bestFit="1" customWidth="1"/>
    <col min="6156" max="6156" width="11.28515625" style="15" bestFit="1" customWidth="1"/>
    <col min="6157" max="6157" width="12.140625" style="15" bestFit="1" customWidth="1"/>
    <col min="6158" max="6158" width="11.28515625" style="15" bestFit="1" customWidth="1"/>
    <col min="6159" max="6159" width="12.140625" style="15" bestFit="1" customWidth="1"/>
    <col min="6160" max="6400" width="8.85546875" style="15"/>
    <col min="6401" max="6401" width="29" style="15" bestFit="1" customWidth="1"/>
    <col min="6402" max="6402" width="11.28515625" style="15" bestFit="1" customWidth="1"/>
    <col min="6403" max="6403" width="12.140625" style="15" bestFit="1" customWidth="1"/>
    <col min="6404" max="6404" width="11.28515625" style="15" bestFit="1" customWidth="1"/>
    <col min="6405" max="6405" width="12.140625" style="15" bestFit="1" customWidth="1"/>
    <col min="6406" max="6406" width="11.28515625" style="15" bestFit="1" customWidth="1"/>
    <col min="6407" max="6407" width="12.140625" style="15" bestFit="1" customWidth="1"/>
    <col min="6408" max="6408" width="11.28515625" style="15" bestFit="1" customWidth="1"/>
    <col min="6409" max="6409" width="12.140625" style="15" bestFit="1" customWidth="1"/>
    <col min="6410" max="6410" width="11.28515625" style="15" bestFit="1" customWidth="1"/>
    <col min="6411" max="6411" width="12.140625" style="15" bestFit="1" customWidth="1"/>
    <col min="6412" max="6412" width="11.28515625" style="15" bestFit="1" customWidth="1"/>
    <col min="6413" max="6413" width="12.140625" style="15" bestFit="1" customWidth="1"/>
    <col min="6414" max="6414" width="11.28515625" style="15" bestFit="1" customWidth="1"/>
    <col min="6415" max="6415" width="12.140625" style="15" bestFit="1" customWidth="1"/>
    <col min="6416" max="6656" width="8.85546875" style="15"/>
    <col min="6657" max="6657" width="29" style="15" bestFit="1" customWidth="1"/>
    <col min="6658" max="6658" width="11.28515625" style="15" bestFit="1" customWidth="1"/>
    <col min="6659" max="6659" width="12.140625" style="15" bestFit="1" customWidth="1"/>
    <col min="6660" max="6660" width="11.28515625" style="15" bestFit="1" customWidth="1"/>
    <col min="6661" max="6661" width="12.140625" style="15" bestFit="1" customWidth="1"/>
    <col min="6662" max="6662" width="11.28515625" style="15" bestFit="1" customWidth="1"/>
    <col min="6663" max="6663" width="12.140625" style="15" bestFit="1" customWidth="1"/>
    <col min="6664" max="6664" width="11.28515625" style="15" bestFit="1" customWidth="1"/>
    <col min="6665" max="6665" width="12.140625" style="15" bestFit="1" customWidth="1"/>
    <col min="6666" max="6666" width="11.28515625" style="15" bestFit="1" customWidth="1"/>
    <col min="6667" max="6667" width="12.140625" style="15" bestFit="1" customWidth="1"/>
    <col min="6668" max="6668" width="11.28515625" style="15" bestFit="1" customWidth="1"/>
    <col min="6669" max="6669" width="12.140625" style="15" bestFit="1" customWidth="1"/>
    <col min="6670" max="6670" width="11.28515625" style="15" bestFit="1" customWidth="1"/>
    <col min="6671" max="6671" width="12.140625" style="15" bestFit="1" customWidth="1"/>
    <col min="6672" max="6912" width="8.85546875" style="15"/>
    <col min="6913" max="6913" width="29" style="15" bestFit="1" customWidth="1"/>
    <col min="6914" max="6914" width="11.28515625" style="15" bestFit="1" customWidth="1"/>
    <col min="6915" max="6915" width="12.140625" style="15" bestFit="1" customWidth="1"/>
    <col min="6916" max="6916" width="11.28515625" style="15" bestFit="1" customWidth="1"/>
    <col min="6917" max="6917" width="12.140625" style="15" bestFit="1" customWidth="1"/>
    <col min="6918" max="6918" width="11.28515625" style="15" bestFit="1" customWidth="1"/>
    <col min="6919" max="6919" width="12.140625" style="15" bestFit="1" customWidth="1"/>
    <col min="6920" max="6920" width="11.28515625" style="15" bestFit="1" customWidth="1"/>
    <col min="6921" max="6921" width="12.140625" style="15" bestFit="1" customWidth="1"/>
    <col min="6922" max="6922" width="11.28515625" style="15" bestFit="1" customWidth="1"/>
    <col min="6923" max="6923" width="12.140625" style="15" bestFit="1" customWidth="1"/>
    <col min="6924" max="6924" width="11.28515625" style="15" bestFit="1" customWidth="1"/>
    <col min="6925" max="6925" width="12.140625" style="15" bestFit="1" customWidth="1"/>
    <col min="6926" max="6926" width="11.28515625" style="15" bestFit="1" customWidth="1"/>
    <col min="6927" max="6927" width="12.140625" style="15" bestFit="1" customWidth="1"/>
    <col min="6928" max="7168" width="8.85546875" style="15"/>
    <col min="7169" max="7169" width="29" style="15" bestFit="1" customWidth="1"/>
    <col min="7170" max="7170" width="11.28515625" style="15" bestFit="1" customWidth="1"/>
    <col min="7171" max="7171" width="12.140625" style="15" bestFit="1" customWidth="1"/>
    <col min="7172" max="7172" width="11.28515625" style="15" bestFit="1" customWidth="1"/>
    <col min="7173" max="7173" width="12.140625" style="15" bestFit="1" customWidth="1"/>
    <col min="7174" max="7174" width="11.28515625" style="15" bestFit="1" customWidth="1"/>
    <col min="7175" max="7175" width="12.140625" style="15" bestFit="1" customWidth="1"/>
    <col min="7176" max="7176" width="11.28515625" style="15" bestFit="1" customWidth="1"/>
    <col min="7177" max="7177" width="12.140625" style="15" bestFit="1" customWidth="1"/>
    <col min="7178" max="7178" width="11.28515625" style="15" bestFit="1" customWidth="1"/>
    <col min="7179" max="7179" width="12.140625" style="15" bestFit="1" customWidth="1"/>
    <col min="7180" max="7180" width="11.28515625" style="15" bestFit="1" customWidth="1"/>
    <col min="7181" max="7181" width="12.140625" style="15" bestFit="1" customWidth="1"/>
    <col min="7182" max="7182" width="11.28515625" style="15" bestFit="1" customWidth="1"/>
    <col min="7183" max="7183" width="12.140625" style="15" bestFit="1" customWidth="1"/>
    <col min="7184" max="7424" width="8.85546875" style="15"/>
    <col min="7425" max="7425" width="29" style="15" bestFit="1" customWidth="1"/>
    <col min="7426" max="7426" width="11.28515625" style="15" bestFit="1" customWidth="1"/>
    <col min="7427" max="7427" width="12.140625" style="15" bestFit="1" customWidth="1"/>
    <col min="7428" max="7428" width="11.28515625" style="15" bestFit="1" customWidth="1"/>
    <col min="7429" max="7429" width="12.140625" style="15" bestFit="1" customWidth="1"/>
    <col min="7430" max="7430" width="11.28515625" style="15" bestFit="1" customWidth="1"/>
    <col min="7431" max="7431" width="12.140625" style="15" bestFit="1" customWidth="1"/>
    <col min="7432" max="7432" width="11.28515625" style="15" bestFit="1" customWidth="1"/>
    <col min="7433" max="7433" width="12.140625" style="15" bestFit="1" customWidth="1"/>
    <col min="7434" max="7434" width="11.28515625" style="15" bestFit="1" customWidth="1"/>
    <col min="7435" max="7435" width="12.140625" style="15" bestFit="1" customWidth="1"/>
    <col min="7436" max="7436" width="11.28515625" style="15" bestFit="1" customWidth="1"/>
    <col min="7437" max="7437" width="12.140625" style="15" bestFit="1" customWidth="1"/>
    <col min="7438" max="7438" width="11.28515625" style="15" bestFit="1" customWidth="1"/>
    <col min="7439" max="7439" width="12.140625" style="15" bestFit="1" customWidth="1"/>
    <col min="7440" max="7680" width="8.85546875" style="15"/>
    <col min="7681" max="7681" width="29" style="15" bestFit="1" customWidth="1"/>
    <col min="7682" max="7682" width="11.28515625" style="15" bestFit="1" customWidth="1"/>
    <col min="7683" max="7683" width="12.140625" style="15" bestFit="1" customWidth="1"/>
    <col min="7684" max="7684" width="11.28515625" style="15" bestFit="1" customWidth="1"/>
    <col min="7685" max="7685" width="12.140625" style="15" bestFit="1" customWidth="1"/>
    <col min="7686" max="7686" width="11.28515625" style="15" bestFit="1" customWidth="1"/>
    <col min="7687" max="7687" width="12.140625" style="15" bestFit="1" customWidth="1"/>
    <col min="7688" max="7688" width="11.28515625" style="15" bestFit="1" customWidth="1"/>
    <col min="7689" max="7689" width="12.140625" style="15" bestFit="1" customWidth="1"/>
    <col min="7690" max="7690" width="11.28515625" style="15" bestFit="1" customWidth="1"/>
    <col min="7691" max="7691" width="12.140625" style="15" bestFit="1" customWidth="1"/>
    <col min="7692" max="7692" width="11.28515625" style="15" bestFit="1" customWidth="1"/>
    <col min="7693" max="7693" width="12.140625" style="15" bestFit="1" customWidth="1"/>
    <col min="7694" max="7694" width="11.28515625" style="15" bestFit="1" customWidth="1"/>
    <col min="7695" max="7695" width="12.140625" style="15" bestFit="1" customWidth="1"/>
    <col min="7696" max="7936" width="8.85546875" style="15"/>
    <col min="7937" max="7937" width="29" style="15" bestFit="1" customWidth="1"/>
    <col min="7938" max="7938" width="11.28515625" style="15" bestFit="1" customWidth="1"/>
    <col min="7939" max="7939" width="12.140625" style="15" bestFit="1" customWidth="1"/>
    <col min="7940" max="7940" width="11.28515625" style="15" bestFit="1" customWidth="1"/>
    <col min="7941" max="7941" width="12.140625" style="15" bestFit="1" customWidth="1"/>
    <col min="7942" max="7942" width="11.28515625" style="15" bestFit="1" customWidth="1"/>
    <col min="7943" max="7943" width="12.140625" style="15" bestFit="1" customWidth="1"/>
    <col min="7944" max="7944" width="11.28515625" style="15" bestFit="1" customWidth="1"/>
    <col min="7945" max="7945" width="12.140625" style="15" bestFit="1" customWidth="1"/>
    <col min="7946" max="7946" width="11.28515625" style="15" bestFit="1" customWidth="1"/>
    <col min="7947" max="7947" width="12.140625" style="15" bestFit="1" customWidth="1"/>
    <col min="7948" max="7948" width="11.28515625" style="15" bestFit="1" customWidth="1"/>
    <col min="7949" max="7949" width="12.140625" style="15" bestFit="1" customWidth="1"/>
    <col min="7950" max="7950" width="11.28515625" style="15" bestFit="1" customWidth="1"/>
    <col min="7951" max="7951" width="12.140625" style="15" bestFit="1" customWidth="1"/>
    <col min="7952" max="8192" width="8.85546875" style="15"/>
    <col min="8193" max="8193" width="29" style="15" bestFit="1" customWidth="1"/>
    <col min="8194" max="8194" width="11.28515625" style="15" bestFit="1" customWidth="1"/>
    <col min="8195" max="8195" width="12.140625" style="15" bestFit="1" customWidth="1"/>
    <col min="8196" max="8196" width="11.28515625" style="15" bestFit="1" customWidth="1"/>
    <col min="8197" max="8197" width="12.140625" style="15" bestFit="1" customWidth="1"/>
    <col min="8198" max="8198" width="11.28515625" style="15" bestFit="1" customWidth="1"/>
    <col min="8199" max="8199" width="12.140625" style="15" bestFit="1" customWidth="1"/>
    <col min="8200" max="8200" width="11.28515625" style="15" bestFit="1" customWidth="1"/>
    <col min="8201" max="8201" width="12.140625" style="15" bestFit="1" customWidth="1"/>
    <col min="8202" max="8202" width="11.28515625" style="15" bestFit="1" customWidth="1"/>
    <col min="8203" max="8203" width="12.140625" style="15" bestFit="1" customWidth="1"/>
    <col min="8204" max="8204" width="11.28515625" style="15" bestFit="1" customWidth="1"/>
    <col min="8205" max="8205" width="12.140625" style="15" bestFit="1" customWidth="1"/>
    <col min="8206" max="8206" width="11.28515625" style="15" bestFit="1" customWidth="1"/>
    <col min="8207" max="8207" width="12.140625" style="15" bestFit="1" customWidth="1"/>
    <col min="8208" max="8448" width="8.85546875" style="15"/>
    <col min="8449" max="8449" width="29" style="15" bestFit="1" customWidth="1"/>
    <col min="8450" max="8450" width="11.28515625" style="15" bestFit="1" customWidth="1"/>
    <col min="8451" max="8451" width="12.140625" style="15" bestFit="1" customWidth="1"/>
    <col min="8452" max="8452" width="11.28515625" style="15" bestFit="1" customWidth="1"/>
    <col min="8453" max="8453" width="12.140625" style="15" bestFit="1" customWidth="1"/>
    <col min="8454" max="8454" width="11.28515625" style="15" bestFit="1" customWidth="1"/>
    <col min="8455" max="8455" width="12.140625" style="15" bestFit="1" customWidth="1"/>
    <col min="8456" max="8456" width="11.28515625" style="15" bestFit="1" customWidth="1"/>
    <col min="8457" max="8457" width="12.140625" style="15" bestFit="1" customWidth="1"/>
    <col min="8458" max="8458" width="11.28515625" style="15" bestFit="1" customWidth="1"/>
    <col min="8459" max="8459" width="12.140625" style="15" bestFit="1" customWidth="1"/>
    <col min="8460" max="8460" width="11.28515625" style="15" bestFit="1" customWidth="1"/>
    <col min="8461" max="8461" width="12.140625" style="15" bestFit="1" customWidth="1"/>
    <col min="8462" max="8462" width="11.28515625" style="15" bestFit="1" customWidth="1"/>
    <col min="8463" max="8463" width="12.140625" style="15" bestFit="1" customWidth="1"/>
    <col min="8464" max="8704" width="8.85546875" style="15"/>
    <col min="8705" max="8705" width="29" style="15" bestFit="1" customWidth="1"/>
    <col min="8706" max="8706" width="11.28515625" style="15" bestFit="1" customWidth="1"/>
    <col min="8707" max="8707" width="12.140625" style="15" bestFit="1" customWidth="1"/>
    <col min="8708" max="8708" width="11.28515625" style="15" bestFit="1" customWidth="1"/>
    <col min="8709" max="8709" width="12.140625" style="15" bestFit="1" customWidth="1"/>
    <col min="8710" max="8710" width="11.28515625" style="15" bestFit="1" customWidth="1"/>
    <col min="8711" max="8711" width="12.140625" style="15" bestFit="1" customWidth="1"/>
    <col min="8712" max="8712" width="11.28515625" style="15" bestFit="1" customWidth="1"/>
    <col min="8713" max="8713" width="12.140625" style="15" bestFit="1" customWidth="1"/>
    <col min="8714" max="8714" width="11.28515625" style="15" bestFit="1" customWidth="1"/>
    <col min="8715" max="8715" width="12.140625" style="15" bestFit="1" customWidth="1"/>
    <col min="8716" max="8716" width="11.28515625" style="15" bestFit="1" customWidth="1"/>
    <col min="8717" max="8717" width="12.140625" style="15" bestFit="1" customWidth="1"/>
    <col min="8718" max="8718" width="11.28515625" style="15" bestFit="1" customWidth="1"/>
    <col min="8719" max="8719" width="12.140625" style="15" bestFit="1" customWidth="1"/>
    <col min="8720" max="8960" width="8.85546875" style="15"/>
    <col min="8961" max="8961" width="29" style="15" bestFit="1" customWidth="1"/>
    <col min="8962" max="8962" width="11.28515625" style="15" bestFit="1" customWidth="1"/>
    <col min="8963" max="8963" width="12.140625" style="15" bestFit="1" customWidth="1"/>
    <col min="8964" max="8964" width="11.28515625" style="15" bestFit="1" customWidth="1"/>
    <col min="8965" max="8965" width="12.140625" style="15" bestFit="1" customWidth="1"/>
    <col min="8966" max="8966" width="11.28515625" style="15" bestFit="1" customWidth="1"/>
    <col min="8967" max="8967" width="12.140625" style="15" bestFit="1" customWidth="1"/>
    <col min="8968" max="8968" width="11.28515625" style="15" bestFit="1" customWidth="1"/>
    <col min="8969" max="8969" width="12.140625" style="15" bestFit="1" customWidth="1"/>
    <col min="8970" max="8970" width="11.28515625" style="15" bestFit="1" customWidth="1"/>
    <col min="8971" max="8971" width="12.140625" style="15" bestFit="1" customWidth="1"/>
    <col min="8972" max="8972" width="11.28515625" style="15" bestFit="1" customWidth="1"/>
    <col min="8973" max="8973" width="12.140625" style="15" bestFit="1" customWidth="1"/>
    <col min="8974" max="8974" width="11.28515625" style="15" bestFit="1" customWidth="1"/>
    <col min="8975" max="8975" width="12.140625" style="15" bestFit="1" customWidth="1"/>
    <col min="8976" max="9216" width="8.85546875" style="15"/>
    <col min="9217" max="9217" width="29" style="15" bestFit="1" customWidth="1"/>
    <col min="9218" max="9218" width="11.28515625" style="15" bestFit="1" customWidth="1"/>
    <col min="9219" max="9219" width="12.140625" style="15" bestFit="1" customWidth="1"/>
    <col min="9220" max="9220" width="11.28515625" style="15" bestFit="1" customWidth="1"/>
    <col min="9221" max="9221" width="12.140625" style="15" bestFit="1" customWidth="1"/>
    <col min="9222" max="9222" width="11.28515625" style="15" bestFit="1" customWidth="1"/>
    <col min="9223" max="9223" width="12.140625" style="15" bestFit="1" customWidth="1"/>
    <col min="9224" max="9224" width="11.28515625" style="15" bestFit="1" customWidth="1"/>
    <col min="9225" max="9225" width="12.140625" style="15" bestFit="1" customWidth="1"/>
    <col min="9226" max="9226" width="11.28515625" style="15" bestFit="1" customWidth="1"/>
    <col min="9227" max="9227" width="12.140625" style="15" bestFit="1" customWidth="1"/>
    <col min="9228" max="9228" width="11.28515625" style="15" bestFit="1" customWidth="1"/>
    <col min="9229" max="9229" width="12.140625" style="15" bestFit="1" customWidth="1"/>
    <col min="9230" max="9230" width="11.28515625" style="15" bestFit="1" customWidth="1"/>
    <col min="9231" max="9231" width="12.140625" style="15" bestFit="1" customWidth="1"/>
    <col min="9232" max="9472" width="8.85546875" style="15"/>
    <col min="9473" max="9473" width="29" style="15" bestFit="1" customWidth="1"/>
    <col min="9474" max="9474" width="11.28515625" style="15" bestFit="1" customWidth="1"/>
    <col min="9475" max="9475" width="12.140625" style="15" bestFit="1" customWidth="1"/>
    <col min="9476" max="9476" width="11.28515625" style="15" bestFit="1" customWidth="1"/>
    <col min="9477" max="9477" width="12.140625" style="15" bestFit="1" customWidth="1"/>
    <col min="9478" max="9478" width="11.28515625" style="15" bestFit="1" customWidth="1"/>
    <col min="9479" max="9479" width="12.140625" style="15" bestFit="1" customWidth="1"/>
    <col min="9480" max="9480" width="11.28515625" style="15" bestFit="1" customWidth="1"/>
    <col min="9481" max="9481" width="12.140625" style="15" bestFit="1" customWidth="1"/>
    <col min="9482" max="9482" width="11.28515625" style="15" bestFit="1" customWidth="1"/>
    <col min="9483" max="9483" width="12.140625" style="15" bestFit="1" customWidth="1"/>
    <col min="9484" max="9484" width="11.28515625" style="15" bestFit="1" customWidth="1"/>
    <col min="9485" max="9485" width="12.140625" style="15" bestFit="1" customWidth="1"/>
    <col min="9486" max="9486" width="11.28515625" style="15" bestFit="1" customWidth="1"/>
    <col min="9487" max="9487" width="12.140625" style="15" bestFit="1" customWidth="1"/>
    <col min="9488" max="9728" width="8.85546875" style="15"/>
    <col min="9729" max="9729" width="29" style="15" bestFit="1" customWidth="1"/>
    <col min="9730" max="9730" width="11.28515625" style="15" bestFit="1" customWidth="1"/>
    <col min="9731" max="9731" width="12.140625" style="15" bestFit="1" customWidth="1"/>
    <col min="9732" max="9732" width="11.28515625" style="15" bestFit="1" customWidth="1"/>
    <col min="9733" max="9733" width="12.140625" style="15" bestFit="1" customWidth="1"/>
    <col min="9734" max="9734" width="11.28515625" style="15" bestFit="1" customWidth="1"/>
    <col min="9735" max="9735" width="12.140625" style="15" bestFit="1" customWidth="1"/>
    <col min="9736" max="9736" width="11.28515625" style="15" bestFit="1" customWidth="1"/>
    <col min="9737" max="9737" width="12.140625" style="15" bestFit="1" customWidth="1"/>
    <col min="9738" max="9738" width="11.28515625" style="15" bestFit="1" customWidth="1"/>
    <col min="9739" max="9739" width="12.140625" style="15" bestFit="1" customWidth="1"/>
    <col min="9740" max="9740" width="11.28515625" style="15" bestFit="1" customWidth="1"/>
    <col min="9741" max="9741" width="12.140625" style="15" bestFit="1" customWidth="1"/>
    <col min="9742" max="9742" width="11.28515625" style="15" bestFit="1" customWidth="1"/>
    <col min="9743" max="9743" width="12.140625" style="15" bestFit="1" customWidth="1"/>
    <col min="9744" max="9984" width="8.85546875" style="15"/>
    <col min="9985" max="9985" width="29" style="15" bestFit="1" customWidth="1"/>
    <col min="9986" max="9986" width="11.28515625" style="15" bestFit="1" customWidth="1"/>
    <col min="9987" max="9987" width="12.140625" style="15" bestFit="1" customWidth="1"/>
    <col min="9988" max="9988" width="11.28515625" style="15" bestFit="1" customWidth="1"/>
    <col min="9989" max="9989" width="12.140625" style="15" bestFit="1" customWidth="1"/>
    <col min="9990" max="9990" width="11.28515625" style="15" bestFit="1" customWidth="1"/>
    <col min="9991" max="9991" width="12.140625" style="15" bestFit="1" customWidth="1"/>
    <col min="9992" max="9992" width="11.28515625" style="15" bestFit="1" customWidth="1"/>
    <col min="9993" max="9993" width="12.140625" style="15" bestFit="1" customWidth="1"/>
    <col min="9994" max="9994" width="11.28515625" style="15" bestFit="1" customWidth="1"/>
    <col min="9995" max="9995" width="12.140625" style="15" bestFit="1" customWidth="1"/>
    <col min="9996" max="9996" width="11.28515625" style="15" bestFit="1" customWidth="1"/>
    <col min="9997" max="9997" width="12.140625" style="15" bestFit="1" customWidth="1"/>
    <col min="9998" max="9998" width="11.28515625" style="15" bestFit="1" customWidth="1"/>
    <col min="9999" max="9999" width="12.140625" style="15" bestFit="1" customWidth="1"/>
    <col min="10000" max="10240" width="8.85546875" style="15"/>
    <col min="10241" max="10241" width="29" style="15" bestFit="1" customWidth="1"/>
    <col min="10242" max="10242" width="11.28515625" style="15" bestFit="1" customWidth="1"/>
    <col min="10243" max="10243" width="12.140625" style="15" bestFit="1" customWidth="1"/>
    <col min="10244" max="10244" width="11.28515625" style="15" bestFit="1" customWidth="1"/>
    <col min="10245" max="10245" width="12.140625" style="15" bestFit="1" customWidth="1"/>
    <col min="10246" max="10246" width="11.28515625" style="15" bestFit="1" customWidth="1"/>
    <col min="10247" max="10247" width="12.140625" style="15" bestFit="1" customWidth="1"/>
    <col min="10248" max="10248" width="11.28515625" style="15" bestFit="1" customWidth="1"/>
    <col min="10249" max="10249" width="12.140625" style="15" bestFit="1" customWidth="1"/>
    <col min="10250" max="10250" width="11.28515625" style="15" bestFit="1" customWidth="1"/>
    <col min="10251" max="10251" width="12.140625" style="15" bestFit="1" customWidth="1"/>
    <col min="10252" max="10252" width="11.28515625" style="15" bestFit="1" customWidth="1"/>
    <col min="10253" max="10253" width="12.140625" style="15" bestFit="1" customWidth="1"/>
    <col min="10254" max="10254" width="11.28515625" style="15" bestFit="1" customWidth="1"/>
    <col min="10255" max="10255" width="12.140625" style="15" bestFit="1" customWidth="1"/>
    <col min="10256" max="10496" width="8.85546875" style="15"/>
    <col min="10497" max="10497" width="29" style="15" bestFit="1" customWidth="1"/>
    <col min="10498" max="10498" width="11.28515625" style="15" bestFit="1" customWidth="1"/>
    <col min="10499" max="10499" width="12.140625" style="15" bestFit="1" customWidth="1"/>
    <col min="10500" max="10500" width="11.28515625" style="15" bestFit="1" customWidth="1"/>
    <col min="10501" max="10501" width="12.140625" style="15" bestFit="1" customWidth="1"/>
    <col min="10502" max="10502" width="11.28515625" style="15" bestFit="1" customWidth="1"/>
    <col min="10503" max="10503" width="12.140625" style="15" bestFit="1" customWidth="1"/>
    <col min="10504" max="10504" width="11.28515625" style="15" bestFit="1" customWidth="1"/>
    <col min="10505" max="10505" width="12.140625" style="15" bestFit="1" customWidth="1"/>
    <col min="10506" max="10506" width="11.28515625" style="15" bestFit="1" customWidth="1"/>
    <col min="10507" max="10507" width="12.140625" style="15" bestFit="1" customWidth="1"/>
    <col min="10508" max="10508" width="11.28515625" style="15" bestFit="1" customWidth="1"/>
    <col min="10509" max="10509" width="12.140625" style="15" bestFit="1" customWidth="1"/>
    <col min="10510" max="10510" width="11.28515625" style="15" bestFit="1" customWidth="1"/>
    <col min="10511" max="10511" width="12.140625" style="15" bestFit="1" customWidth="1"/>
    <col min="10512" max="10752" width="8.85546875" style="15"/>
    <col min="10753" max="10753" width="29" style="15" bestFit="1" customWidth="1"/>
    <col min="10754" max="10754" width="11.28515625" style="15" bestFit="1" customWidth="1"/>
    <col min="10755" max="10755" width="12.140625" style="15" bestFit="1" customWidth="1"/>
    <col min="10756" max="10756" width="11.28515625" style="15" bestFit="1" customWidth="1"/>
    <col min="10757" max="10757" width="12.140625" style="15" bestFit="1" customWidth="1"/>
    <col min="10758" max="10758" width="11.28515625" style="15" bestFit="1" customWidth="1"/>
    <col min="10759" max="10759" width="12.140625" style="15" bestFit="1" customWidth="1"/>
    <col min="10760" max="10760" width="11.28515625" style="15" bestFit="1" customWidth="1"/>
    <col min="10761" max="10761" width="12.140625" style="15" bestFit="1" customWidth="1"/>
    <col min="10762" max="10762" width="11.28515625" style="15" bestFit="1" customWidth="1"/>
    <col min="10763" max="10763" width="12.140625" style="15" bestFit="1" customWidth="1"/>
    <col min="10764" max="10764" width="11.28515625" style="15" bestFit="1" customWidth="1"/>
    <col min="10765" max="10765" width="12.140625" style="15" bestFit="1" customWidth="1"/>
    <col min="10766" max="10766" width="11.28515625" style="15" bestFit="1" customWidth="1"/>
    <col min="10767" max="10767" width="12.140625" style="15" bestFit="1" customWidth="1"/>
    <col min="10768" max="11008" width="8.85546875" style="15"/>
    <col min="11009" max="11009" width="29" style="15" bestFit="1" customWidth="1"/>
    <col min="11010" max="11010" width="11.28515625" style="15" bestFit="1" customWidth="1"/>
    <col min="11011" max="11011" width="12.140625" style="15" bestFit="1" customWidth="1"/>
    <col min="11012" max="11012" width="11.28515625" style="15" bestFit="1" customWidth="1"/>
    <col min="11013" max="11013" width="12.140625" style="15" bestFit="1" customWidth="1"/>
    <col min="11014" max="11014" width="11.28515625" style="15" bestFit="1" customWidth="1"/>
    <col min="11015" max="11015" width="12.140625" style="15" bestFit="1" customWidth="1"/>
    <col min="11016" max="11016" width="11.28515625" style="15" bestFit="1" customWidth="1"/>
    <col min="11017" max="11017" width="12.140625" style="15" bestFit="1" customWidth="1"/>
    <col min="11018" max="11018" width="11.28515625" style="15" bestFit="1" customWidth="1"/>
    <col min="11019" max="11019" width="12.140625" style="15" bestFit="1" customWidth="1"/>
    <col min="11020" max="11020" width="11.28515625" style="15" bestFit="1" customWidth="1"/>
    <col min="11021" max="11021" width="12.140625" style="15" bestFit="1" customWidth="1"/>
    <col min="11022" max="11022" width="11.28515625" style="15" bestFit="1" customWidth="1"/>
    <col min="11023" max="11023" width="12.140625" style="15" bestFit="1" customWidth="1"/>
    <col min="11024" max="11264" width="8.85546875" style="15"/>
    <col min="11265" max="11265" width="29" style="15" bestFit="1" customWidth="1"/>
    <col min="11266" max="11266" width="11.28515625" style="15" bestFit="1" customWidth="1"/>
    <col min="11267" max="11267" width="12.140625" style="15" bestFit="1" customWidth="1"/>
    <col min="11268" max="11268" width="11.28515625" style="15" bestFit="1" customWidth="1"/>
    <col min="11269" max="11269" width="12.140625" style="15" bestFit="1" customWidth="1"/>
    <col min="11270" max="11270" width="11.28515625" style="15" bestFit="1" customWidth="1"/>
    <col min="11271" max="11271" width="12.140625" style="15" bestFit="1" customWidth="1"/>
    <col min="11272" max="11272" width="11.28515625" style="15" bestFit="1" customWidth="1"/>
    <col min="11273" max="11273" width="12.140625" style="15" bestFit="1" customWidth="1"/>
    <col min="11274" max="11274" width="11.28515625" style="15" bestFit="1" customWidth="1"/>
    <col min="11275" max="11275" width="12.140625" style="15" bestFit="1" customWidth="1"/>
    <col min="11276" max="11276" width="11.28515625" style="15" bestFit="1" customWidth="1"/>
    <col min="11277" max="11277" width="12.140625" style="15" bestFit="1" customWidth="1"/>
    <col min="11278" max="11278" width="11.28515625" style="15" bestFit="1" customWidth="1"/>
    <col min="11279" max="11279" width="12.140625" style="15" bestFit="1" customWidth="1"/>
    <col min="11280" max="11520" width="8.85546875" style="15"/>
    <col min="11521" max="11521" width="29" style="15" bestFit="1" customWidth="1"/>
    <col min="11522" max="11522" width="11.28515625" style="15" bestFit="1" customWidth="1"/>
    <col min="11523" max="11523" width="12.140625" style="15" bestFit="1" customWidth="1"/>
    <col min="11524" max="11524" width="11.28515625" style="15" bestFit="1" customWidth="1"/>
    <col min="11525" max="11525" width="12.140625" style="15" bestFit="1" customWidth="1"/>
    <col min="11526" max="11526" width="11.28515625" style="15" bestFit="1" customWidth="1"/>
    <col min="11527" max="11527" width="12.140625" style="15" bestFit="1" customWidth="1"/>
    <col min="11528" max="11528" width="11.28515625" style="15" bestFit="1" customWidth="1"/>
    <col min="11529" max="11529" width="12.140625" style="15" bestFit="1" customWidth="1"/>
    <col min="11530" max="11530" width="11.28515625" style="15" bestFit="1" customWidth="1"/>
    <col min="11531" max="11531" width="12.140625" style="15" bestFit="1" customWidth="1"/>
    <col min="11532" max="11532" width="11.28515625" style="15" bestFit="1" customWidth="1"/>
    <col min="11533" max="11533" width="12.140625" style="15" bestFit="1" customWidth="1"/>
    <col min="11534" max="11534" width="11.28515625" style="15" bestFit="1" customWidth="1"/>
    <col min="11535" max="11535" width="12.140625" style="15" bestFit="1" customWidth="1"/>
    <col min="11536" max="11776" width="8.85546875" style="15"/>
    <col min="11777" max="11777" width="29" style="15" bestFit="1" customWidth="1"/>
    <col min="11778" max="11778" width="11.28515625" style="15" bestFit="1" customWidth="1"/>
    <col min="11779" max="11779" width="12.140625" style="15" bestFit="1" customWidth="1"/>
    <col min="11780" max="11780" width="11.28515625" style="15" bestFit="1" customWidth="1"/>
    <col min="11781" max="11781" width="12.140625" style="15" bestFit="1" customWidth="1"/>
    <col min="11782" max="11782" width="11.28515625" style="15" bestFit="1" customWidth="1"/>
    <col min="11783" max="11783" width="12.140625" style="15" bestFit="1" customWidth="1"/>
    <col min="11784" max="11784" width="11.28515625" style="15" bestFit="1" customWidth="1"/>
    <col min="11785" max="11785" width="12.140625" style="15" bestFit="1" customWidth="1"/>
    <col min="11786" max="11786" width="11.28515625" style="15" bestFit="1" customWidth="1"/>
    <col min="11787" max="11787" width="12.140625" style="15" bestFit="1" customWidth="1"/>
    <col min="11788" max="11788" width="11.28515625" style="15" bestFit="1" customWidth="1"/>
    <col min="11789" max="11789" width="12.140625" style="15" bestFit="1" customWidth="1"/>
    <col min="11790" max="11790" width="11.28515625" style="15" bestFit="1" customWidth="1"/>
    <col min="11791" max="11791" width="12.140625" style="15" bestFit="1" customWidth="1"/>
    <col min="11792" max="12032" width="8.85546875" style="15"/>
    <col min="12033" max="12033" width="29" style="15" bestFit="1" customWidth="1"/>
    <col min="12034" max="12034" width="11.28515625" style="15" bestFit="1" customWidth="1"/>
    <col min="12035" max="12035" width="12.140625" style="15" bestFit="1" customWidth="1"/>
    <col min="12036" max="12036" width="11.28515625" style="15" bestFit="1" customWidth="1"/>
    <col min="12037" max="12037" width="12.140625" style="15" bestFit="1" customWidth="1"/>
    <col min="12038" max="12038" width="11.28515625" style="15" bestFit="1" customWidth="1"/>
    <col min="12039" max="12039" width="12.140625" style="15" bestFit="1" customWidth="1"/>
    <col min="12040" max="12040" width="11.28515625" style="15" bestFit="1" customWidth="1"/>
    <col min="12041" max="12041" width="12.140625" style="15" bestFit="1" customWidth="1"/>
    <col min="12042" max="12042" width="11.28515625" style="15" bestFit="1" customWidth="1"/>
    <col min="12043" max="12043" width="12.140625" style="15" bestFit="1" customWidth="1"/>
    <col min="12044" max="12044" width="11.28515625" style="15" bestFit="1" customWidth="1"/>
    <col min="12045" max="12045" width="12.140625" style="15" bestFit="1" customWidth="1"/>
    <col min="12046" max="12046" width="11.28515625" style="15" bestFit="1" customWidth="1"/>
    <col min="12047" max="12047" width="12.140625" style="15" bestFit="1" customWidth="1"/>
    <col min="12048" max="12288" width="8.85546875" style="15"/>
    <col min="12289" max="12289" width="29" style="15" bestFit="1" customWidth="1"/>
    <col min="12290" max="12290" width="11.28515625" style="15" bestFit="1" customWidth="1"/>
    <col min="12291" max="12291" width="12.140625" style="15" bestFit="1" customWidth="1"/>
    <col min="12292" max="12292" width="11.28515625" style="15" bestFit="1" customWidth="1"/>
    <col min="12293" max="12293" width="12.140625" style="15" bestFit="1" customWidth="1"/>
    <col min="12294" max="12294" width="11.28515625" style="15" bestFit="1" customWidth="1"/>
    <col min="12295" max="12295" width="12.140625" style="15" bestFit="1" customWidth="1"/>
    <col min="12296" max="12296" width="11.28515625" style="15" bestFit="1" customWidth="1"/>
    <col min="12297" max="12297" width="12.140625" style="15" bestFit="1" customWidth="1"/>
    <col min="12298" max="12298" width="11.28515625" style="15" bestFit="1" customWidth="1"/>
    <col min="12299" max="12299" width="12.140625" style="15" bestFit="1" customWidth="1"/>
    <col min="12300" max="12300" width="11.28515625" style="15" bestFit="1" customWidth="1"/>
    <col min="12301" max="12301" width="12.140625" style="15" bestFit="1" customWidth="1"/>
    <col min="12302" max="12302" width="11.28515625" style="15" bestFit="1" customWidth="1"/>
    <col min="12303" max="12303" width="12.140625" style="15" bestFit="1" customWidth="1"/>
    <col min="12304" max="12544" width="8.85546875" style="15"/>
    <col min="12545" max="12545" width="29" style="15" bestFit="1" customWidth="1"/>
    <col min="12546" max="12546" width="11.28515625" style="15" bestFit="1" customWidth="1"/>
    <col min="12547" max="12547" width="12.140625" style="15" bestFit="1" customWidth="1"/>
    <col min="12548" max="12548" width="11.28515625" style="15" bestFit="1" customWidth="1"/>
    <col min="12549" max="12549" width="12.140625" style="15" bestFit="1" customWidth="1"/>
    <col min="12550" max="12550" width="11.28515625" style="15" bestFit="1" customWidth="1"/>
    <col min="12551" max="12551" width="12.140625" style="15" bestFit="1" customWidth="1"/>
    <col min="12552" max="12552" width="11.28515625" style="15" bestFit="1" customWidth="1"/>
    <col min="12553" max="12553" width="12.140625" style="15" bestFit="1" customWidth="1"/>
    <col min="12554" max="12554" width="11.28515625" style="15" bestFit="1" customWidth="1"/>
    <col min="12555" max="12555" width="12.140625" style="15" bestFit="1" customWidth="1"/>
    <col min="12556" max="12556" width="11.28515625" style="15" bestFit="1" customWidth="1"/>
    <col min="12557" max="12557" width="12.140625" style="15" bestFit="1" customWidth="1"/>
    <col min="12558" max="12558" width="11.28515625" style="15" bestFit="1" customWidth="1"/>
    <col min="12559" max="12559" width="12.140625" style="15" bestFit="1" customWidth="1"/>
    <col min="12560" max="12800" width="8.85546875" style="15"/>
    <col min="12801" max="12801" width="29" style="15" bestFit="1" customWidth="1"/>
    <col min="12802" max="12802" width="11.28515625" style="15" bestFit="1" customWidth="1"/>
    <col min="12803" max="12803" width="12.140625" style="15" bestFit="1" customWidth="1"/>
    <col min="12804" max="12804" width="11.28515625" style="15" bestFit="1" customWidth="1"/>
    <col min="12805" max="12805" width="12.140625" style="15" bestFit="1" customWidth="1"/>
    <col min="12806" max="12806" width="11.28515625" style="15" bestFit="1" customWidth="1"/>
    <col min="12807" max="12807" width="12.140625" style="15" bestFit="1" customWidth="1"/>
    <col min="12808" max="12808" width="11.28515625" style="15" bestFit="1" customWidth="1"/>
    <col min="12809" max="12809" width="12.140625" style="15" bestFit="1" customWidth="1"/>
    <col min="12810" max="12810" width="11.28515625" style="15" bestFit="1" customWidth="1"/>
    <col min="12811" max="12811" width="12.140625" style="15" bestFit="1" customWidth="1"/>
    <col min="12812" max="12812" width="11.28515625" style="15" bestFit="1" customWidth="1"/>
    <col min="12813" max="12813" width="12.140625" style="15" bestFit="1" customWidth="1"/>
    <col min="12814" max="12814" width="11.28515625" style="15" bestFit="1" customWidth="1"/>
    <col min="12815" max="12815" width="12.140625" style="15" bestFit="1" customWidth="1"/>
    <col min="12816" max="13056" width="8.85546875" style="15"/>
    <col min="13057" max="13057" width="29" style="15" bestFit="1" customWidth="1"/>
    <col min="13058" max="13058" width="11.28515625" style="15" bestFit="1" customWidth="1"/>
    <col min="13059" max="13059" width="12.140625" style="15" bestFit="1" customWidth="1"/>
    <col min="13060" max="13060" width="11.28515625" style="15" bestFit="1" customWidth="1"/>
    <col min="13061" max="13061" width="12.140625" style="15" bestFit="1" customWidth="1"/>
    <col min="13062" max="13062" width="11.28515625" style="15" bestFit="1" customWidth="1"/>
    <col min="13063" max="13063" width="12.140625" style="15" bestFit="1" customWidth="1"/>
    <col min="13064" max="13064" width="11.28515625" style="15" bestFit="1" customWidth="1"/>
    <col min="13065" max="13065" width="12.140625" style="15" bestFit="1" customWidth="1"/>
    <col min="13066" max="13066" width="11.28515625" style="15" bestFit="1" customWidth="1"/>
    <col min="13067" max="13067" width="12.140625" style="15" bestFit="1" customWidth="1"/>
    <col min="13068" max="13068" width="11.28515625" style="15" bestFit="1" customWidth="1"/>
    <col min="13069" max="13069" width="12.140625" style="15" bestFit="1" customWidth="1"/>
    <col min="13070" max="13070" width="11.28515625" style="15" bestFit="1" customWidth="1"/>
    <col min="13071" max="13071" width="12.140625" style="15" bestFit="1" customWidth="1"/>
    <col min="13072" max="13312" width="8.85546875" style="15"/>
    <col min="13313" max="13313" width="29" style="15" bestFit="1" customWidth="1"/>
    <col min="13314" max="13314" width="11.28515625" style="15" bestFit="1" customWidth="1"/>
    <col min="13315" max="13315" width="12.140625" style="15" bestFit="1" customWidth="1"/>
    <col min="13316" max="13316" width="11.28515625" style="15" bestFit="1" customWidth="1"/>
    <col min="13317" max="13317" width="12.140625" style="15" bestFit="1" customWidth="1"/>
    <col min="13318" max="13318" width="11.28515625" style="15" bestFit="1" customWidth="1"/>
    <col min="13319" max="13319" width="12.140625" style="15" bestFit="1" customWidth="1"/>
    <col min="13320" max="13320" width="11.28515625" style="15" bestFit="1" customWidth="1"/>
    <col min="13321" max="13321" width="12.140625" style="15" bestFit="1" customWidth="1"/>
    <col min="13322" max="13322" width="11.28515625" style="15" bestFit="1" customWidth="1"/>
    <col min="13323" max="13323" width="12.140625" style="15" bestFit="1" customWidth="1"/>
    <col min="13324" max="13324" width="11.28515625" style="15" bestFit="1" customWidth="1"/>
    <col min="13325" max="13325" width="12.140625" style="15" bestFit="1" customWidth="1"/>
    <col min="13326" max="13326" width="11.28515625" style="15" bestFit="1" customWidth="1"/>
    <col min="13327" max="13327" width="12.140625" style="15" bestFit="1" customWidth="1"/>
    <col min="13328" max="13568" width="8.85546875" style="15"/>
    <col min="13569" max="13569" width="29" style="15" bestFit="1" customWidth="1"/>
    <col min="13570" max="13570" width="11.28515625" style="15" bestFit="1" customWidth="1"/>
    <col min="13571" max="13571" width="12.140625" style="15" bestFit="1" customWidth="1"/>
    <col min="13572" max="13572" width="11.28515625" style="15" bestFit="1" customWidth="1"/>
    <col min="13573" max="13573" width="12.140625" style="15" bestFit="1" customWidth="1"/>
    <col min="13574" max="13574" width="11.28515625" style="15" bestFit="1" customWidth="1"/>
    <col min="13575" max="13575" width="12.140625" style="15" bestFit="1" customWidth="1"/>
    <col min="13576" max="13576" width="11.28515625" style="15" bestFit="1" customWidth="1"/>
    <col min="13577" max="13577" width="12.140625" style="15" bestFit="1" customWidth="1"/>
    <col min="13578" max="13578" width="11.28515625" style="15" bestFit="1" customWidth="1"/>
    <col min="13579" max="13579" width="12.140625" style="15" bestFit="1" customWidth="1"/>
    <col min="13580" max="13580" width="11.28515625" style="15" bestFit="1" customWidth="1"/>
    <col min="13581" max="13581" width="12.140625" style="15" bestFit="1" customWidth="1"/>
    <col min="13582" max="13582" width="11.28515625" style="15" bestFit="1" customWidth="1"/>
    <col min="13583" max="13583" width="12.140625" style="15" bestFit="1" customWidth="1"/>
    <col min="13584" max="13824" width="8.85546875" style="15"/>
    <col min="13825" max="13825" width="29" style="15" bestFit="1" customWidth="1"/>
    <col min="13826" max="13826" width="11.28515625" style="15" bestFit="1" customWidth="1"/>
    <col min="13827" max="13827" width="12.140625" style="15" bestFit="1" customWidth="1"/>
    <col min="13828" max="13828" width="11.28515625" style="15" bestFit="1" customWidth="1"/>
    <col min="13829" max="13829" width="12.140625" style="15" bestFit="1" customWidth="1"/>
    <col min="13830" max="13830" width="11.28515625" style="15" bestFit="1" customWidth="1"/>
    <col min="13831" max="13831" width="12.140625" style="15" bestFit="1" customWidth="1"/>
    <col min="13832" max="13832" width="11.28515625" style="15" bestFit="1" customWidth="1"/>
    <col min="13833" max="13833" width="12.140625" style="15" bestFit="1" customWidth="1"/>
    <col min="13834" max="13834" width="11.28515625" style="15" bestFit="1" customWidth="1"/>
    <col min="13835" max="13835" width="12.140625" style="15" bestFit="1" customWidth="1"/>
    <col min="13836" max="13836" width="11.28515625" style="15" bestFit="1" customWidth="1"/>
    <col min="13837" max="13837" width="12.140625" style="15" bestFit="1" customWidth="1"/>
    <col min="13838" max="13838" width="11.28515625" style="15" bestFit="1" customWidth="1"/>
    <col min="13839" max="13839" width="12.140625" style="15" bestFit="1" customWidth="1"/>
    <col min="13840" max="14080" width="8.85546875" style="15"/>
    <col min="14081" max="14081" width="29" style="15" bestFit="1" customWidth="1"/>
    <col min="14082" max="14082" width="11.28515625" style="15" bestFit="1" customWidth="1"/>
    <col min="14083" max="14083" width="12.140625" style="15" bestFit="1" customWidth="1"/>
    <col min="14084" max="14084" width="11.28515625" style="15" bestFit="1" customWidth="1"/>
    <col min="14085" max="14085" width="12.140625" style="15" bestFit="1" customWidth="1"/>
    <col min="14086" max="14086" width="11.28515625" style="15" bestFit="1" customWidth="1"/>
    <col min="14087" max="14087" width="12.140625" style="15" bestFit="1" customWidth="1"/>
    <col min="14088" max="14088" width="11.28515625" style="15" bestFit="1" customWidth="1"/>
    <col min="14089" max="14089" width="12.140625" style="15" bestFit="1" customWidth="1"/>
    <col min="14090" max="14090" width="11.28515625" style="15" bestFit="1" customWidth="1"/>
    <col min="14091" max="14091" width="12.140625" style="15" bestFit="1" customWidth="1"/>
    <col min="14092" max="14092" width="11.28515625" style="15" bestFit="1" customWidth="1"/>
    <col min="14093" max="14093" width="12.140625" style="15" bestFit="1" customWidth="1"/>
    <col min="14094" max="14094" width="11.28515625" style="15" bestFit="1" customWidth="1"/>
    <col min="14095" max="14095" width="12.140625" style="15" bestFit="1" customWidth="1"/>
    <col min="14096" max="14336" width="8.85546875" style="15"/>
    <col min="14337" max="14337" width="29" style="15" bestFit="1" customWidth="1"/>
    <col min="14338" max="14338" width="11.28515625" style="15" bestFit="1" customWidth="1"/>
    <col min="14339" max="14339" width="12.140625" style="15" bestFit="1" customWidth="1"/>
    <col min="14340" max="14340" width="11.28515625" style="15" bestFit="1" customWidth="1"/>
    <col min="14341" max="14341" width="12.140625" style="15" bestFit="1" customWidth="1"/>
    <col min="14342" max="14342" width="11.28515625" style="15" bestFit="1" customWidth="1"/>
    <col min="14343" max="14343" width="12.140625" style="15" bestFit="1" customWidth="1"/>
    <col min="14344" max="14344" width="11.28515625" style="15" bestFit="1" customWidth="1"/>
    <col min="14345" max="14345" width="12.140625" style="15" bestFit="1" customWidth="1"/>
    <col min="14346" max="14346" width="11.28515625" style="15" bestFit="1" customWidth="1"/>
    <col min="14347" max="14347" width="12.140625" style="15" bestFit="1" customWidth="1"/>
    <col min="14348" max="14348" width="11.28515625" style="15" bestFit="1" customWidth="1"/>
    <col min="14349" max="14349" width="12.140625" style="15" bestFit="1" customWidth="1"/>
    <col min="14350" max="14350" width="11.28515625" style="15" bestFit="1" customWidth="1"/>
    <col min="14351" max="14351" width="12.140625" style="15" bestFit="1" customWidth="1"/>
    <col min="14352" max="14592" width="8.85546875" style="15"/>
    <col min="14593" max="14593" width="29" style="15" bestFit="1" customWidth="1"/>
    <col min="14594" max="14594" width="11.28515625" style="15" bestFit="1" customWidth="1"/>
    <col min="14595" max="14595" width="12.140625" style="15" bestFit="1" customWidth="1"/>
    <col min="14596" max="14596" width="11.28515625" style="15" bestFit="1" customWidth="1"/>
    <col min="14597" max="14597" width="12.140625" style="15" bestFit="1" customWidth="1"/>
    <col min="14598" max="14598" width="11.28515625" style="15" bestFit="1" customWidth="1"/>
    <col min="14599" max="14599" width="12.140625" style="15" bestFit="1" customWidth="1"/>
    <col min="14600" max="14600" width="11.28515625" style="15" bestFit="1" customWidth="1"/>
    <col min="14601" max="14601" width="12.140625" style="15" bestFit="1" customWidth="1"/>
    <col min="14602" max="14602" width="11.28515625" style="15" bestFit="1" customWidth="1"/>
    <col min="14603" max="14603" width="12.140625" style="15" bestFit="1" customWidth="1"/>
    <col min="14604" max="14604" width="11.28515625" style="15" bestFit="1" customWidth="1"/>
    <col min="14605" max="14605" width="12.140625" style="15" bestFit="1" customWidth="1"/>
    <col min="14606" max="14606" width="11.28515625" style="15" bestFit="1" customWidth="1"/>
    <col min="14607" max="14607" width="12.140625" style="15" bestFit="1" customWidth="1"/>
    <col min="14608" max="14848" width="8.85546875" style="15"/>
    <col min="14849" max="14849" width="29" style="15" bestFit="1" customWidth="1"/>
    <col min="14850" max="14850" width="11.28515625" style="15" bestFit="1" customWidth="1"/>
    <col min="14851" max="14851" width="12.140625" style="15" bestFit="1" customWidth="1"/>
    <col min="14852" max="14852" width="11.28515625" style="15" bestFit="1" customWidth="1"/>
    <col min="14853" max="14853" width="12.140625" style="15" bestFit="1" customWidth="1"/>
    <col min="14854" max="14854" width="11.28515625" style="15" bestFit="1" customWidth="1"/>
    <col min="14855" max="14855" width="12.140625" style="15" bestFit="1" customWidth="1"/>
    <col min="14856" max="14856" width="11.28515625" style="15" bestFit="1" customWidth="1"/>
    <col min="14857" max="14857" width="12.140625" style="15" bestFit="1" customWidth="1"/>
    <col min="14858" max="14858" width="11.28515625" style="15" bestFit="1" customWidth="1"/>
    <col min="14859" max="14859" width="12.140625" style="15" bestFit="1" customWidth="1"/>
    <col min="14860" max="14860" width="11.28515625" style="15" bestFit="1" customWidth="1"/>
    <col min="14861" max="14861" width="12.140625" style="15" bestFit="1" customWidth="1"/>
    <col min="14862" max="14862" width="11.28515625" style="15" bestFit="1" customWidth="1"/>
    <col min="14863" max="14863" width="12.140625" style="15" bestFit="1" customWidth="1"/>
    <col min="14864" max="15104" width="8.85546875" style="15"/>
    <col min="15105" max="15105" width="29" style="15" bestFit="1" customWidth="1"/>
    <col min="15106" max="15106" width="11.28515625" style="15" bestFit="1" customWidth="1"/>
    <col min="15107" max="15107" width="12.140625" style="15" bestFit="1" customWidth="1"/>
    <col min="15108" max="15108" width="11.28515625" style="15" bestFit="1" customWidth="1"/>
    <col min="15109" max="15109" width="12.140625" style="15" bestFit="1" customWidth="1"/>
    <col min="15110" max="15110" width="11.28515625" style="15" bestFit="1" customWidth="1"/>
    <col min="15111" max="15111" width="12.140625" style="15" bestFit="1" customWidth="1"/>
    <col min="15112" max="15112" width="11.28515625" style="15" bestFit="1" customWidth="1"/>
    <col min="15113" max="15113" width="12.140625" style="15" bestFit="1" customWidth="1"/>
    <col min="15114" max="15114" width="11.28515625" style="15" bestFit="1" customWidth="1"/>
    <col min="15115" max="15115" width="12.140625" style="15" bestFit="1" customWidth="1"/>
    <col min="15116" max="15116" width="11.28515625" style="15" bestFit="1" customWidth="1"/>
    <col min="15117" max="15117" width="12.140625" style="15" bestFit="1" customWidth="1"/>
    <col min="15118" max="15118" width="11.28515625" style="15" bestFit="1" customWidth="1"/>
    <col min="15119" max="15119" width="12.140625" style="15" bestFit="1" customWidth="1"/>
    <col min="15120" max="15360" width="8.85546875" style="15"/>
    <col min="15361" max="15361" width="29" style="15" bestFit="1" customWidth="1"/>
    <col min="15362" max="15362" width="11.28515625" style="15" bestFit="1" customWidth="1"/>
    <col min="15363" max="15363" width="12.140625" style="15" bestFit="1" customWidth="1"/>
    <col min="15364" max="15364" width="11.28515625" style="15" bestFit="1" customWidth="1"/>
    <col min="15365" max="15365" width="12.140625" style="15" bestFit="1" customWidth="1"/>
    <col min="15366" max="15366" width="11.28515625" style="15" bestFit="1" customWidth="1"/>
    <col min="15367" max="15367" width="12.140625" style="15" bestFit="1" customWidth="1"/>
    <col min="15368" max="15368" width="11.28515625" style="15" bestFit="1" customWidth="1"/>
    <col min="15369" max="15369" width="12.140625" style="15" bestFit="1" customWidth="1"/>
    <col min="15370" max="15370" width="11.28515625" style="15" bestFit="1" customWidth="1"/>
    <col min="15371" max="15371" width="12.140625" style="15" bestFit="1" customWidth="1"/>
    <col min="15372" max="15372" width="11.28515625" style="15" bestFit="1" customWidth="1"/>
    <col min="15373" max="15373" width="12.140625" style="15" bestFit="1" customWidth="1"/>
    <col min="15374" max="15374" width="11.28515625" style="15" bestFit="1" customWidth="1"/>
    <col min="15375" max="15375" width="12.140625" style="15" bestFit="1" customWidth="1"/>
    <col min="15376" max="15616" width="8.85546875" style="15"/>
    <col min="15617" max="15617" width="29" style="15" bestFit="1" customWidth="1"/>
    <col min="15618" max="15618" width="11.28515625" style="15" bestFit="1" customWidth="1"/>
    <col min="15619" max="15619" width="12.140625" style="15" bestFit="1" customWidth="1"/>
    <col min="15620" max="15620" width="11.28515625" style="15" bestFit="1" customWidth="1"/>
    <col min="15621" max="15621" width="12.140625" style="15" bestFit="1" customWidth="1"/>
    <col min="15622" max="15622" width="11.28515625" style="15" bestFit="1" customWidth="1"/>
    <col min="15623" max="15623" width="12.140625" style="15" bestFit="1" customWidth="1"/>
    <col min="15624" max="15624" width="11.28515625" style="15" bestFit="1" customWidth="1"/>
    <col min="15625" max="15625" width="12.140625" style="15" bestFit="1" customWidth="1"/>
    <col min="15626" max="15626" width="11.28515625" style="15" bestFit="1" customWidth="1"/>
    <col min="15627" max="15627" width="12.140625" style="15" bestFit="1" customWidth="1"/>
    <col min="15628" max="15628" width="11.28515625" style="15" bestFit="1" customWidth="1"/>
    <col min="15629" max="15629" width="12.140625" style="15" bestFit="1" customWidth="1"/>
    <col min="15630" max="15630" width="11.28515625" style="15" bestFit="1" customWidth="1"/>
    <col min="15631" max="15631" width="12.140625" style="15" bestFit="1" customWidth="1"/>
    <col min="15632" max="15872" width="8.85546875" style="15"/>
    <col min="15873" max="15873" width="29" style="15" bestFit="1" customWidth="1"/>
    <col min="15874" max="15874" width="11.28515625" style="15" bestFit="1" customWidth="1"/>
    <col min="15875" max="15875" width="12.140625" style="15" bestFit="1" customWidth="1"/>
    <col min="15876" max="15876" width="11.28515625" style="15" bestFit="1" customWidth="1"/>
    <col min="15877" max="15877" width="12.140625" style="15" bestFit="1" customWidth="1"/>
    <col min="15878" max="15878" width="11.28515625" style="15" bestFit="1" customWidth="1"/>
    <col min="15879" max="15879" width="12.140625" style="15" bestFit="1" customWidth="1"/>
    <col min="15880" max="15880" width="11.28515625" style="15" bestFit="1" customWidth="1"/>
    <col min="15881" max="15881" width="12.140625" style="15" bestFit="1" customWidth="1"/>
    <col min="15882" max="15882" width="11.28515625" style="15" bestFit="1" customWidth="1"/>
    <col min="15883" max="15883" width="12.140625" style="15" bestFit="1" customWidth="1"/>
    <col min="15884" max="15884" width="11.28515625" style="15" bestFit="1" customWidth="1"/>
    <col min="15885" max="15885" width="12.140625" style="15" bestFit="1" customWidth="1"/>
    <col min="15886" max="15886" width="11.28515625" style="15" bestFit="1" customWidth="1"/>
    <col min="15887" max="15887" width="12.140625" style="15" bestFit="1" customWidth="1"/>
    <col min="15888" max="16128" width="8.85546875" style="15"/>
    <col min="16129" max="16129" width="29" style="15" bestFit="1" customWidth="1"/>
    <col min="16130" max="16130" width="11.28515625" style="15" bestFit="1" customWidth="1"/>
    <col min="16131" max="16131" width="12.140625" style="15" bestFit="1" customWidth="1"/>
    <col min="16132" max="16132" width="11.28515625" style="15" bestFit="1" customWidth="1"/>
    <col min="16133" max="16133" width="12.140625" style="15" bestFit="1" customWidth="1"/>
    <col min="16134" max="16134" width="11.28515625" style="15" bestFit="1" customWidth="1"/>
    <col min="16135" max="16135" width="12.140625" style="15" bestFit="1" customWidth="1"/>
    <col min="16136" max="16136" width="11.28515625" style="15" bestFit="1" customWidth="1"/>
    <col min="16137" max="16137" width="12.140625" style="15" bestFit="1" customWidth="1"/>
    <col min="16138" max="16138" width="11.28515625" style="15" bestFit="1" customWidth="1"/>
    <col min="16139" max="16139" width="12.140625" style="15" bestFit="1" customWidth="1"/>
    <col min="16140" max="16140" width="11.28515625" style="15" bestFit="1" customWidth="1"/>
    <col min="16141" max="16141" width="12.140625" style="15" bestFit="1" customWidth="1"/>
    <col min="16142" max="16142" width="11.28515625" style="15" bestFit="1" customWidth="1"/>
    <col min="16143" max="16143" width="12.140625" style="15" bestFit="1" customWidth="1"/>
    <col min="16144" max="16384" width="8.85546875" style="15"/>
  </cols>
  <sheetData>
    <row r="1" spans="1:7">
      <c r="A1" s="12" t="s">
        <v>163</v>
      </c>
      <c r="B1" s="12"/>
      <c r="C1" s="12"/>
      <c r="D1" s="12"/>
      <c r="E1" s="12"/>
      <c r="F1" s="12"/>
      <c r="G1" s="12"/>
    </row>
    <row r="2" spans="1:7">
      <c r="A2" s="25"/>
      <c r="B2" s="80" t="s">
        <v>50</v>
      </c>
      <c r="C2" s="80"/>
      <c r="D2" s="94" t="s">
        <v>131</v>
      </c>
      <c r="E2" s="95"/>
      <c r="F2" s="80" t="s">
        <v>132</v>
      </c>
      <c r="G2" s="80"/>
    </row>
    <row r="3" spans="1:7">
      <c r="A3" s="25" t="s">
        <v>51</v>
      </c>
      <c r="B3" s="26" t="s">
        <v>52</v>
      </c>
      <c r="C3" s="26" t="s">
        <v>53</v>
      </c>
      <c r="D3" s="26" t="s">
        <v>52</v>
      </c>
      <c r="E3" s="26" t="s">
        <v>53</v>
      </c>
      <c r="F3" s="26" t="s">
        <v>52</v>
      </c>
      <c r="G3" s="26" t="s">
        <v>53</v>
      </c>
    </row>
    <row r="4" spans="1:7">
      <c r="A4" s="25" t="s">
        <v>54</v>
      </c>
      <c r="B4" s="26"/>
      <c r="C4" s="26"/>
      <c r="D4" s="26"/>
      <c r="E4" s="26"/>
      <c r="F4" s="26"/>
      <c r="G4" s="26"/>
    </row>
    <row r="5" spans="1:7">
      <c r="A5" s="27" t="s">
        <v>79</v>
      </c>
      <c r="B5" s="28">
        <v>13.33</v>
      </c>
      <c r="C5" s="29">
        <v>11337.22</v>
      </c>
      <c r="D5" s="28">
        <v>16.14</v>
      </c>
      <c r="E5" s="29">
        <v>11618.7</v>
      </c>
      <c r="F5" s="28">
        <v>17.16</v>
      </c>
      <c r="G5" s="29">
        <v>11721.01</v>
      </c>
    </row>
    <row r="6" spans="1:7">
      <c r="A6" s="27" t="s">
        <v>80</v>
      </c>
      <c r="B6" s="28">
        <v>7.75</v>
      </c>
      <c r="C6" s="29">
        <v>12513.52</v>
      </c>
      <c r="D6" s="28">
        <v>11.31</v>
      </c>
      <c r="E6" s="29">
        <v>13794.41</v>
      </c>
      <c r="F6" s="28">
        <v>13.26</v>
      </c>
      <c r="G6" s="29">
        <v>14534.94</v>
      </c>
    </row>
    <row r="7" spans="1:7">
      <c r="A7" s="27" t="s">
        <v>81</v>
      </c>
      <c r="B7" s="28">
        <v>10.49</v>
      </c>
      <c r="C7" s="29">
        <v>16475.77</v>
      </c>
      <c r="D7" s="28">
        <v>13.4</v>
      </c>
      <c r="E7" s="29">
        <v>18766.599999999999</v>
      </c>
      <c r="F7" s="28">
        <v>14.26</v>
      </c>
      <c r="G7" s="29">
        <v>19492.79</v>
      </c>
    </row>
    <row r="8" spans="1:7">
      <c r="A8" s="27" t="s">
        <v>82</v>
      </c>
      <c r="B8" s="28">
        <v>18.239999999999998</v>
      </c>
      <c r="C8" s="29">
        <v>202640</v>
      </c>
      <c r="D8" s="28">
        <v>16.940000000000001</v>
      </c>
      <c r="E8" s="29">
        <v>166057.04999999999</v>
      </c>
      <c r="F8" s="28">
        <v>17.68</v>
      </c>
      <c r="G8" s="29">
        <v>186071.96</v>
      </c>
    </row>
    <row r="9" spans="1:7">
      <c r="A9" s="25" t="s">
        <v>56</v>
      </c>
      <c r="B9" s="30"/>
      <c r="C9" s="30"/>
      <c r="D9" s="28"/>
      <c r="E9" s="30"/>
      <c r="F9" s="28"/>
      <c r="G9" s="30"/>
    </row>
    <row r="10" spans="1:7">
      <c r="A10" s="27" t="s">
        <v>79</v>
      </c>
      <c r="B10" s="30">
        <v>15</v>
      </c>
      <c r="C10" s="29">
        <v>11504.56</v>
      </c>
      <c r="D10" s="28">
        <v>16.14</v>
      </c>
      <c r="E10" s="29">
        <v>11618.7</v>
      </c>
      <c r="F10" s="28">
        <v>17.16</v>
      </c>
      <c r="G10" s="29">
        <v>11721.01</v>
      </c>
    </row>
    <row r="11" spans="1:7">
      <c r="A11" s="27" t="s">
        <v>80</v>
      </c>
      <c r="B11" s="30">
        <v>9.27</v>
      </c>
      <c r="C11" s="29">
        <v>13051.65</v>
      </c>
      <c r="D11" s="28">
        <v>11.31</v>
      </c>
      <c r="E11" s="29">
        <v>13794.41</v>
      </c>
      <c r="F11" s="28">
        <v>13.26</v>
      </c>
      <c r="G11" s="29">
        <v>14534.94</v>
      </c>
    </row>
    <row r="12" spans="1:7">
      <c r="A12" s="27" t="s">
        <v>81</v>
      </c>
      <c r="B12" s="30">
        <v>12.13</v>
      </c>
      <c r="C12" s="29">
        <v>17736.78</v>
      </c>
      <c r="D12" s="28">
        <v>13.4</v>
      </c>
      <c r="E12" s="29">
        <v>18766.599999999999</v>
      </c>
      <c r="F12" s="28">
        <v>14.26</v>
      </c>
      <c r="G12" s="29">
        <v>19492.79</v>
      </c>
    </row>
    <row r="13" spans="1:7">
      <c r="A13" s="27" t="s">
        <v>82</v>
      </c>
      <c r="B13" s="30">
        <v>14.14</v>
      </c>
      <c r="C13" s="29">
        <v>28821.26</v>
      </c>
      <c r="D13" s="28">
        <v>12.64</v>
      </c>
      <c r="E13" s="29">
        <v>25922.959999999999</v>
      </c>
      <c r="F13" s="28">
        <v>13.31</v>
      </c>
      <c r="G13" s="29">
        <v>27173.29</v>
      </c>
    </row>
    <row r="14" spans="1:7">
      <c r="A14" s="96" t="s">
        <v>57</v>
      </c>
      <c r="B14" s="96"/>
      <c r="C14" s="96"/>
      <c r="D14" s="96"/>
      <c r="E14" s="96"/>
      <c r="F14" s="96"/>
      <c r="G14" s="96"/>
    </row>
    <row r="15" spans="1:7" ht="91.5" customHeight="1">
      <c r="A15" s="85" t="s">
        <v>252</v>
      </c>
      <c r="B15" s="85"/>
      <c r="C15" s="85"/>
      <c r="D15" s="85"/>
      <c r="E15" s="85"/>
      <c r="F15" s="85"/>
      <c r="G15" s="85"/>
    </row>
    <row r="17" spans="1:7">
      <c r="A17" s="12" t="s">
        <v>164</v>
      </c>
      <c r="B17" s="12"/>
      <c r="C17" s="12"/>
      <c r="D17" s="12"/>
      <c r="E17" s="12"/>
      <c r="F17" s="12"/>
      <c r="G17" s="12"/>
    </row>
    <row r="18" spans="1:7">
      <c r="A18" s="25"/>
      <c r="B18" s="80" t="s">
        <v>50</v>
      </c>
      <c r="C18" s="80"/>
      <c r="D18" s="80" t="s">
        <v>214</v>
      </c>
      <c r="E18" s="80"/>
      <c r="F18" s="80" t="s">
        <v>134</v>
      </c>
      <c r="G18" s="80"/>
    </row>
    <row r="19" spans="1:7">
      <c r="A19" s="25" t="s">
        <v>51</v>
      </c>
      <c r="B19" s="26" t="s">
        <v>52</v>
      </c>
      <c r="C19" s="26" t="s">
        <v>53</v>
      </c>
      <c r="D19" s="26" t="s">
        <v>52</v>
      </c>
      <c r="E19" s="26" t="s">
        <v>53</v>
      </c>
      <c r="F19" s="26" t="s">
        <v>52</v>
      </c>
      <c r="G19" s="26" t="s">
        <v>53</v>
      </c>
    </row>
    <row r="20" spans="1:7">
      <c r="A20" s="25" t="s">
        <v>54</v>
      </c>
      <c r="B20" s="26"/>
      <c r="C20" s="26"/>
      <c r="D20" s="26"/>
      <c r="E20" s="26"/>
      <c r="F20" s="26"/>
      <c r="G20" s="26"/>
    </row>
    <row r="21" spans="1:7">
      <c r="A21" s="27" t="s">
        <v>79</v>
      </c>
      <c r="B21" s="28">
        <v>35.869999999999997</v>
      </c>
      <c r="C21" s="29">
        <v>13598.76</v>
      </c>
      <c r="D21" s="30">
        <v>17.89</v>
      </c>
      <c r="E21" s="29">
        <v>11794.54</v>
      </c>
      <c r="F21" s="30">
        <v>16.14</v>
      </c>
      <c r="G21" s="29">
        <v>11618.7</v>
      </c>
    </row>
    <row r="22" spans="1:7">
      <c r="A22" s="27" t="s">
        <v>80</v>
      </c>
      <c r="B22" s="30">
        <v>11.24</v>
      </c>
      <c r="C22" s="29">
        <v>13769.5</v>
      </c>
      <c r="D22" s="30">
        <v>7.93</v>
      </c>
      <c r="E22" s="29">
        <v>12575.14</v>
      </c>
      <c r="F22" s="30">
        <v>11.31</v>
      </c>
      <c r="G22" s="29">
        <v>13794.41</v>
      </c>
    </row>
    <row r="23" spans="1:7">
      <c r="A23" s="45" t="s">
        <v>81</v>
      </c>
      <c r="B23" s="30">
        <v>13.33</v>
      </c>
      <c r="C23" s="29">
        <v>18707.18</v>
      </c>
      <c r="D23" s="30">
        <v>12.72</v>
      </c>
      <c r="E23" s="29">
        <v>18205.41</v>
      </c>
      <c r="F23" s="30">
        <v>13.4</v>
      </c>
      <c r="G23" s="29">
        <v>18766.599999999999</v>
      </c>
    </row>
    <row r="24" spans="1:7">
      <c r="A24" s="27" t="s">
        <v>82</v>
      </c>
      <c r="B24" s="30">
        <v>11.53</v>
      </c>
      <c r="C24" s="29">
        <v>18900</v>
      </c>
      <c r="D24" s="30">
        <v>9.4700000000000006</v>
      </c>
      <c r="E24" s="29">
        <v>16949.41</v>
      </c>
      <c r="F24" s="28">
        <v>9.3699999999999992</v>
      </c>
      <c r="G24" s="29">
        <v>16865.560000000001</v>
      </c>
    </row>
    <row r="25" spans="1:7">
      <c r="A25" s="25" t="s">
        <v>56</v>
      </c>
      <c r="B25" s="30"/>
      <c r="C25" s="30"/>
      <c r="D25" s="30"/>
      <c r="E25" s="30"/>
      <c r="F25" s="30"/>
      <c r="G25" s="30"/>
    </row>
    <row r="26" spans="1:7">
      <c r="A26" s="27" t="s">
        <v>79</v>
      </c>
      <c r="B26" s="30">
        <v>38.54</v>
      </c>
      <c r="C26" s="29">
        <v>13866.83</v>
      </c>
      <c r="D26" s="30">
        <v>17.89</v>
      </c>
      <c r="E26" s="29">
        <v>11794.54</v>
      </c>
      <c r="F26" s="30">
        <v>16.14</v>
      </c>
      <c r="G26" s="29">
        <v>11618.7</v>
      </c>
    </row>
    <row r="27" spans="1:7">
      <c r="A27" s="27" t="s">
        <v>80</v>
      </c>
      <c r="B27" s="30">
        <v>13.45</v>
      </c>
      <c r="C27" s="29">
        <v>14607.32</v>
      </c>
      <c r="D27" s="30">
        <v>7.93</v>
      </c>
      <c r="E27" s="29">
        <v>12575.14</v>
      </c>
      <c r="F27" s="30">
        <v>11.31</v>
      </c>
      <c r="G27" s="29">
        <v>13794.41</v>
      </c>
    </row>
    <row r="28" spans="1:7">
      <c r="A28" s="45" t="s">
        <v>81</v>
      </c>
      <c r="B28" s="30">
        <v>15.16</v>
      </c>
      <c r="C28" s="29">
        <v>20271.830000000002</v>
      </c>
      <c r="D28" s="30">
        <v>12.72</v>
      </c>
      <c r="E28" s="29">
        <v>18205.41</v>
      </c>
      <c r="F28" s="30">
        <v>13.4</v>
      </c>
      <c r="G28" s="29">
        <v>18766.599999999999</v>
      </c>
    </row>
    <row r="29" spans="1:7">
      <c r="A29" s="27" t="s">
        <v>82</v>
      </c>
      <c r="B29" s="30">
        <v>13.15</v>
      </c>
      <c r="C29" s="29">
        <v>20560</v>
      </c>
      <c r="D29" s="30">
        <v>9.4700000000000006</v>
      </c>
      <c r="E29" s="29">
        <v>16949.41</v>
      </c>
      <c r="F29" s="28">
        <v>9.3699999999999992</v>
      </c>
      <c r="G29" s="29">
        <v>16865.560000000001</v>
      </c>
    </row>
    <row r="30" spans="1:7">
      <c r="A30" s="93" t="s">
        <v>58</v>
      </c>
      <c r="B30" s="93"/>
      <c r="C30" s="93"/>
      <c r="D30" s="93"/>
      <c r="E30" s="93"/>
      <c r="F30" s="93"/>
      <c r="G30" s="93"/>
    </row>
    <row r="31" spans="1:7" ht="102" customHeight="1">
      <c r="A31" s="85" t="s">
        <v>253</v>
      </c>
      <c r="B31" s="85"/>
      <c r="C31" s="85"/>
      <c r="D31" s="85"/>
      <c r="E31" s="85"/>
      <c r="F31" s="85"/>
      <c r="G31" s="85"/>
    </row>
    <row r="33" spans="1:7">
      <c r="A33" s="12" t="s">
        <v>165</v>
      </c>
      <c r="B33" s="12"/>
      <c r="C33" s="12"/>
      <c r="D33" s="12"/>
      <c r="E33" s="12"/>
      <c r="F33" s="12"/>
      <c r="G33" s="12"/>
    </row>
    <row r="34" spans="1:7">
      <c r="A34" s="25"/>
      <c r="B34" s="80" t="s">
        <v>50</v>
      </c>
      <c r="C34" s="80"/>
      <c r="D34" s="81" t="s">
        <v>135</v>
      </c>
      <c r="E34" s="81"/>
      <c r="F34" s="80" t="s">
        <v>134</v>
      </c>
      <c r="G34" s="80"/>
    </row>
    <row r="35" spans="1:7">
      <c r="A35" s="25" t="s">
        <v>51</v>
      </c>
      <c r="B35" s="26" t="s">
        <v>52</v>
      </c>
      <c r="C35" s="26" t="s">
        <v>53</v>
      </c>
      <c r="D35" s="26" t="s">
        <v>52</v>
      </c>
      <c r="E35" s="26" t="s">
        <v>53</v>
      </c>
      <c r="F35" s="26" t="s">
        <v>52</v>
      </c>
      <c r="G35" s="26" t="s">
        <v>53</v>
      </c>
    </row>
    <row r="36" spans="1:7">
      <c r="A36" s="25" t="s">
        <v>54</v>
      </c>
      <c r="B36" s="26"/>
      <c r="C36" s="26"/>
      <c r="D36" s="26"/>
      <c r="E36" s="26"/>
      <c r="F36" s="26"/>
      <c r="G36" s="26"/>
    </row>
    <row r="37" spans="1:7">
      <c r="A37" s="27" t="s">
        <v>79</v>
      </c>
      <c r="B37" s="28">
        <v>48.39</v>
      </c>
      <c r="C37" s="29">
        <v>14854.76</v>
      </c>
      <c r="D37" s="30">
        <v>23.02</v>
      </c>
      <c r="E37" s="29">
        <v>12309.43</v>
      </c>
      <c r="F37" s="30">
        <v>16.14</v>
      </c>
      <c r="G37" s="29">
        <v>11618.7</v>
      </c>
    </row>
    <row r="38" spans="1:7">
      <c r="A38" s="27" t="s">
        <v>80</v>
      </c>
      <c r="B38" s="28">
        <v>8.84</v>
      </c>
      <c r="C38" s="29">
        <v>12896.1</v>
      </c>
      <c r="D38" s="28">
        <v>0.5</v>
      </c>
      <c r="E38" s="29">
        <v>10149.790000000001</v>
      </c>
      <c r="F38" s="30">
        <v>11.31</v>
      </c>
      <c r="G38" s="29">
        <v>13794.41</v>
      </c>
    </row>
    <row r="39" spans="1:7">
      <c r="A39" s="27" t="s">
        <v>81</v>
      </c>
      <c r="B39" s="30">
        <v>11.74</v>
      </c>
      <c r="C39" s="29">
        <v>17430.37</v>
      </c>
      <c r="D39" s="28">
        <v>10.41</v>
      </c>
      <c r="E39" s="29">
        <v>16419.57</v>
      </c>
      <c r="F39" s="30">
        <v>13.4</v>
      </c>
      <c r="G39" s="29">
        <v>18766.599999999999</v>
      </c>
    </row>
    <row r="40" spans="1:7">
      <c r="A40" s="27" t="s">
        <v>82</v>
      </c>
      <c r="B40" s="28">
        <v>15.13</v>
      </c>
      <c r="C40" s="29">
        <v>27140</v>
      </c>
      <c r="D40" s="30">
        <v>16.27</v>
      </c>
      <c r="E40" s="29">
        <v>29090.9</v>
      </c>
      <c r="F40" s="30">
        <v>13.49</v>
      </c>
      <c r="G40" s="29">
        <v>24516.87</v>
      </c>
    </row>
    <row r="41" spans="1:7">
      <c r="A41" s="25" t="s">
        <v>56</v>
      </c>
      <c r="B41" s="30"/>
      <c r="C41" s="30"/>
      <c r="D41" s="30"/>
      <c r="E41" s="30"/>
      <c r="F41" s="30"/>
      <c r="G41" s="30"/>
    </row>
    <row r="42" spans="1:7">
      <c r="A42" s="27" t="s">
        <v>79</v>
      </c>
      <c r="B42" s="28">
        <v>51.13</v>
      </c>
      <c r="C42" s="29">
        <v>15130.28</v>
      </c>
      <c r="D42" s="30">
        <v>23.02</v>
      </c>
      <c r="E42" s="29">
        <v>12309.43</v>
      </c>
      <c r="F42" s="30">
        <v>16.14</v>
      </c>
      <c r="G42" s="29">
        <v>11618.7</v>
      </c>
    </row>
    <row r="43" spans="1:7">
      <c r="A43" s="27" t="s">
        <v>80</v>
      </c>
      <c r="B43" s="28">
        <v>10.7</v>
      </c>
      <c r="C43" s="29">
        <v>13567.95</v>
      </c>
      <c r="D43" s="28">
        <v>0.5</v>
      </c>
      <c r="E43" s="29">
        <v>10149.790000000001</v>
      </c>
      <c r="F43" s="30">
        <v>11.31</v>
      </c>
      <c r="G43" s="29">
        <v>13794.41</v>
      </c>
    </row>
    <row r="44" spans="1:7">
      <c r="A44" s="27" t="s">
        <v>81</v>
      </c>
      <c r="B44" s="30">
        <v>13.32</v>
      </c>
      <c r="C44" s="29">
        <v>18702.38</v>
      </c>
      <c r="D44" s="28">
        <v>10.41</v>
      </c>
      <c r="E44" s="29">
        <v>16419.57</v>
      </c>
      <c r="F44" s="30">
        <v>13.4</v>
      </c>
      <c r="G44" s="29">
        <v>18766.599999999999</v>
      </c>
    </row>
    <row r="45" spans="1:7">
      <c r="A45" s="27" t="s">
        <v>82</v>
      </c>
      <c r="B45" s="28">
        <v>16.43</v>
      </c>
      <c r="C45" s="29">
        <v>29380</v>
      </c>
      <c r="D45" s="30">
        <v>16.27</v>
      </c>
      <c r="E45" s="29">
        <v>29090.9</v>
      </c>
      <c r="F45" s="30">
        <v>13.49</v>
      </c>
      <c r="G45" s="29">
        <v>24516.87</v>
      </c>
    </row>
    <row r="46" spans="1:7" ht="30.75" customHeight="1">
      <c r="A46" s="93" t="s">
        <v>59</v>
      </c>
      <c r="B46" s="93"/>
      <c r="C46" s="93"/>
      <c r="D46" s="93"/>
      <c r="E46" s="93"/>
      <c r="F46" s="93"/>
      <c r="G46" s="93"/>
    </row>
    <row r="47" spans="1:7" ht="117.75" customHeight="1">
      <c r="A47" s="85" t="s">
        <v>256</v>
      </c>
      <c r="B47" s="85"/>
      <c r="C47" s="85"/>
      <c r="D47" s="85"/>
      <c r="E47" s="85"/>
      <c r="F47" s="85"/>
      <c r="G47" s="85"/>
    </row>
    <row r="49" spans="1:9" ht="25.5" customHeight="1">
      <c r="A49" s="12" t="s">
        <v>167</v>
      </c>
      <c r="B49" s="12"/>
      <c r="C49" s="12"/>
      <c r="D49" s="12"/>
      <c r="E49" s="12"/>
      <c r="F49" s="12"/>
      <c r="G49" s="12"/>
      <c r="H49" s="12"/>
      <c r="I49" s="12"/>
    </row>
    <row r="50" spans="1:9" ht="36.75" customHeight="1">
      <c r="A50" s="25"/>
      <c r="B50" s="80" t="s">
        <v>50</v>
      </c>
      <c r="C50" s="80"/>
      <c r="D50" s="81" t="s">
        <v>89</v>
      </c>
      <c r="E50" s="81"/>
      <c r="F50" s="80" t="s">
        <v>136</v>
      </c>
      <c r="G50" s="80"/>
      <c r="H50" s="100"/>
      <c r="I50" s="100"/>
    </row>
    <row r="51" spans="1:9">
      <c r="A51" s="25" t="s">
        <v>51</v>
      </c>
      <c r="B51" s="26" t="s">
        <v>52</v>
      </c>
      <c r="C51" s="26" t="s">
        <v>53</v>
      </c>
      <c r="D51" s="26" t="s">
        <v>52</v>
      </c>
      <c r="E51" s="26" t="s">
        <v>53</v>
      </c>
      <c r="F51" s="26" t="s">
        <v>52</v>
      </c>
      <c r="G51" s="26" t="s">
        <v>53</v>
      </c>
      <c r="H51" s="31"/>
      <c r="I51" s="31"/>
    </row>
    <row r="52" spans="1:9">
      <c r="A52" s="25" t="s">
        <v>54</v>
      </c>
      <c r="B52" s="26"/>
      <c r="C52" s="26"/>
      <c r="D52" s="26"/>
      <c r="E52" s="26"/>
      <c r="F52" s="26"/>
      <c r="G52" s="26"/>
      <c r="H52" s="31"/>
      <c r="I52" s="31"/>
    </row>
    <row r="53" spans="1:9">
      <c r="A53" s="27" t="s">
        <v>79</v>
      </c>
      <c r="B53" s="30">
        <v>11.31</v>
      </c>
      <c r="C53" s="29">
        <v>11134.45</v>
      </c>
      <c r="D53" s="30">
        <v>17.98</v>
      </c>
      <c r="E53" s="29">
        <v>11803.63</v>
      </c>
      <c r="F53" s="30">
        <v>16.14</v>
      </c>
      <c r="G53" s="29">
        <v>11618.7</v>
      </c>
      <c r="H53" s="32"/>
      <c r="I53" s="33"/>
    </row>
    <row r="54" spans="1:9">
      <c r="A54" s="27" t="s">
        <v>80</v>
      </c>
      <c r="B54" s="30">
        <v>5.54</v>
      </c>
      <c r="C54" s="29">
        <v>11756.61</v>
      </c>
      <c r="D54" s="30">
        <v>10.32</v>
      </c>
      <c r="E54" s="29">
        <v>13429.38</v>
      </c>
      <c r="F54" s="30">
        <v>11.31</v>
      </c>
      <c r="G54" s="29">
        <v>13794.41</v>
      </c>
      <c r="H54" s="32"/>
      <c r="I54" s="33"/>
    </row>
    <row r="55" spans="1:9">
      <c r="A55" s="27" t="s">
        <v>81</v>
      </c>
      <c r="B55" s="30">
        <v>7.44</v>
      </c>
      <c r="C55" s="29">
        <v>14324.02</v>
      </c>
      <c r="D55" s="30">
        <v>12.43</v>
      </c>
      <c r="E55" s="29">
        <v>17978.91</v>
      </c>
      <c r="F55" s="30">
        <v>13.4</v>
      </c>
      <c r="G55" s="29">
        <v>18766.599999999999</v>
      </c>
      <c r="H55" s="32"/>
      <c r="I55" s="33"/>
    </row>
    <row r="56" spans="1:9">
      <c r="A56" s="27" t="s">
        <v>82</v>
      </c>
      <c r="B56" s="30">
        <v>13.02</v>
      </c>
      <c r="C56" s="29">
        <v>79510</v>
      </c>
      <c r="D56" s="30">
        <v>12.4</v>
      </c>
      <c r="E56" s="29">
        <v>72430.28</v>
      </c>
      <c r="F56" s="30">
        <v>14.18</v>
      </c>
      <c r="G56" s="29">
        <v>94400.61</v>
      </c>
      <c r="H56" s="32"/>
      <c r="I56" s="33"/>
    </row>
    <row r="57" spans="1:9">
      <c r="A57" s="25" t="s">
        <v>56</v>
      </c>
      <c r="B57" s="30"/>
      <c r="C57" s="30"/>
      <c r="D57" s="30"/>
      <c r="E57" s="30"/>
      <c r="F57" s="30"/>
      <c r="G57" s="30"/>
      <c r="H57" s="32"/>
      <c r="I57" s="32"/>
    </row>
    <row r="58" spans="1:9">
      <c r="A58" s="27" t="s">
        <v>79</v>
      </c>
      <c r="B58" s="30">
        <v>13.12</v>
      </c>
      <c r="C58" s="29">
        <v>11316.03</v>
      </c>
      <c r="D58" s="30">
        <v>17.98</v>
      </c>
      <c r="E58" s="29">
        <v>11803.63</v>
      </c>
      <c r="F58" s="30">
        <v>16.14</v>
      </c>
      <c r="G58" s="29">
        <v>11618.7</v>
      </c>
      <c r="H58" s="32"/>
      <c r="I58" s="33"/>
    </row>
    <row r="59" spans="1:9">
      <c r="A59" s="27" t="s">
        <v>80</v>
      </c>
      <c r="B59" s="30">
        <v>7.14</v>
      </c>
      <c r="C59" s="29">
        <v>12302.19</v>
      </c>
      <c r="D59" s="30">
        <v>10.32</v>
      </c>
      <c r="E59" s="29">
        <v>13429.38</v>
      </c>
      <c r="F59" s="30">
        <v>11.31</v>
      </c>
      <c r="G59" s="29">
        <v>13794.41</v>
      </c>
      <c r="H59" s="32"/>
      <c r="I59" s="33"/>
    </row>
    <row r="60" spans="1:9">
      <c r="A60" s="34" t="s">
        <v>81</v>
      </c>
      <c r="B60" s="35">
        <v>9.02</v>
      </c>
      <c r="C60" s="36">
        <v>15408.97</v>
      </c>
      <c r="D60" s="35">
        <v>12.43</v>
      </c>
      <c r="E60" s="36">
        <v>17978.91</v>
      </c>
      <c r="F60" s="35">
        <v>13.4</v>
      </c>
      <c r="G60" s="36">
        <v>18766.599999999999</v>
      </c>
      <c r="H60" s="32"/>
      <c r="I60" s="33"/>
    </row>
    <row r="61" spans="1:9">
      <c r="A61" s="34" t="s">
        <v>82</v>
      </c>
      <c r="B61" s="37">
        <v>11.51</v>
      </c>
      <c r="C61" s="36">
        <v>23919.18</v>
      </c>
      <c r="D61" s="35">
        <v>12.17</v>
      </c>
      <c r="E61" s="36">
        <v>25076.6</v>
      </c>
      <c r="F61" s="35">
        <v>12.64</v>
      </c>
      <c r="G61" s="36">
        <v>25922.959999999999</v>
      </c>
      <c r="H61" s="32"/>
      <c r="I61" s="33"/>
    </row>
    <row r="62" spans="1:9" ht="27.75" customHeight="1">
      <c r="A62" s="89" t="s">
        <v>60</v>
      </c>
      <c r="B62" s="90"/>
      <c r="C62" s="90"/>
      <c r="D62" s="90"/>
      <c r="E62" s="90"/>
      <c r="F62" s="90"/>
      <c r="G62" s="90"/>
      <c r="H62" s="90"/>
      <c r="I62" s="91"/>
    </row>
    <row r="63" spans="1:9" ht="222.75" customHeight="1">
      <c r="A63" s="97" t="s">
        <v>257</v>
      </c>
      <c r="B63" s="98"/>
      <c r="C63" s="98"/>
      <c r="D63" s="98"/>
      <c r="E63" s="98"/>
      <c r="F63" s="98"/>
      <c r="G63" s="98"/>
      <c r="H63" s="98"/>
      <c r="I63" s="99"/>
    </row>
    <row r="65" spans="1:9">
      <c r="A65" s="12" t="s">
        <v>244</v>
      </c>
      <c r="B65" s="12"/>
      <c r="C65" s="12"/>
      <c r="D65" s="12"/>
      <c r="E65" s="12"/>
      <c r="F65" s="12"/>
      <c r="G65" s="12"/>
      <c r="H65" s="12"/>
      <c r="I65" s="12"/>
    </row>
    <row r="66" spans="1:9" ht="31.5" customHeight="1">
      <c r="A66" s="25"/>
      <c r="B66" s="80" t="s">
        <v>50</v>
      </c>
      <c r="C66" s="80"/>
      <c r="D66" s="81" t="s">
        <v>251</v>
      </c>
      <c r="E66" s="81"/>
      <c r="F66" s="80" t="s">
        <v>136</v>
      </c>
      <c r="G66" s="80"/>
      <c r="H66" s="100"/>
      <c r="I66" s="100"/>
    </row>
    <row r="67" spans="1:9">
      <c r="A67" s="25" t="s">
        <v>51</v>
      </c>
      <c r="B67" s="26" t="s">
        <v>52</v>
      </c>
      <c r="C67" s="26" t="s">
        <v>53</v>
      </c>
      <c r="D67" s="26" t="s">
        <v>52</v>
      </c>
      <c r="E67" s="26" t="s">
        <v>53</v>
      </c>
      <c r="F67" s="26" t="s">
        <v>52</v>
      </c>
      <c r="G67" s="26" t="s">
        <v>53</v>
      </c>
      <c r="H67" s="31"/>
      <c r="I67" s="31"/>
    </row>
    <row r="68" spans="1:9">
      <c r="A68" s="25" t="s">
        <v>54</v>
      </c>
      <c r="B68" s="26"/>
      <c r="C68" s="26"/>
      <c r="D68" s="26"/>
      <c r="E68" s="26"/>
      <c r="F68" s="26"/>
      <c r="G68" s="26"/>
      <c r="H68" s="31"/>
      <c r="I68" s="31"/>
    </row>
    <row r="69" spans="1:9">
      <c r="A69" s="27" t="s">
        <v>79</v>
      </c>
      <c r="B69" s="30">
        <v>20.53</v>
      </c>
      <c r="C69" s="29">
        <v>12059.19</v>
      </c>
      <c r="D69" s="30">
        <v>18.82</v>
      </c>
      <c r="E69" s="29">
        <v>11887.76</v>
      </c>
      <c r="F69" s="30">
        <v>16.14</v>
      </c>
      <c r="G69" s="29">
        <v>11618.7</v>
      </c>
      <c r="H69" s="32"/>
      <c r="I69" s="33"/>
    </row>
    <row r="70" spans="1:9">
      <c r="A70" s="27" t="s">
        <v>80</v>
      </c>
      <c r="B70" s="28">
        <v>9.48</v>
      </c>
      <c r="C70" s="29">
        <v>13126.87</v>
      </c>
      <c r="D70" s="30">
        <v>8.44</v>
      </c>
      <c r="E70" s="29">
        <v>12755.97</v>
      </c>
      <c r="F70" s="30">
        <v>11.31</v>
      </c>
      <c r="G70" s="29">
        <v>13794.41</v>
      </c>
      <c r="H70" s="32"/>
      <c r="I70" s="33"/>
    </row>
    <row r="71" spans="1:9">
      <c r="A71" s="27" t="s">
        <v>81</v>
      </c>
      <c r="B71" s="30">
        <v>7.02</v>
      </c>
      <c r="C71" s="29">
        <v>14043.22</v>
      </c>
      <c r="D71" s="30">
        <v>12.39</v>
      </c>
      <c r="E71" s="29">
        <v>17946.099999999999</v>
      </c>
      <c r="F71" s="30">
        <v>13.4</v>
      </c>
      <c r="G71" s="29">
        <v>18766.599999999999</v>
      </c>
      <c r="H71" s="32"/>
      <c r="I71" s="33"/>
    </row>
    <row r="72" spans="1:9">
      <c r="A72" s="27" t="s">
        <v>82</v>
      </c>
      <c r="B72" s="30">
        <v>4.3899999999999997</v>
      </c>
      <c r="C72" s="29">
        <v>17730</v>
      </c>
      <c r="D72" s="28">
        <v>5.87</v>
      </c>
      <c r="E72" s="29">
        <v>21380.639999999999</v>
      </c>
      <c r="F72" s="30">
        <v>10.18</v>
      </c>
      <c r="G72" s="29">
        <v>36342.160000000003</v>
      </c>
      <c r="H72" s="32"/>
      <c r="I72" s="33"/>
    </row>
    <row r="73" spans="1:9">
      <c r="A73" s="25" t="s">
        <v>56</v>
      </c>
      <c r="B73" s="30"/>
      <c r="C73" s="30"/>
      <c r="D73" s="30"/>
      <c r="E73" s="30"/>
      <c r="F73" s="30"/>
      <c r="G73" s="30"/>
      <c r="H73" s="32"/>
      <c r="I73" s="32"/>
    </row>
    <row r="74" spans="1:9">
      <c r="A74" s="27" t="s">
        <v>79</v>
      </c>
      <c r="B74" s="28">
        <v>21.42</v>
      </c>
      <c r="C74" s="29">
        <v>12147.96</v>
      </c>
      <c r="D74" s="30">
        <v>18.82</v>
      </c>
      <c r="E74" s="29">
        <v>11887.76</v>
      </c>
      <c r="F74" s="30">
        <v>16.14</v>
      </c>
      <c r="G74" s="29">
        <v>11618.7</v>
      </c>
      <c r="H74" s="32"/>
      <c r="I74" s="33"/>
    </row>
    <row r="75" spans="1:9">
      <c r="A75" s="27" t="s">
        <v>80</v>
      </c>
      <c r="B75" s="28">
        <v>10.77</v>
      </c>
      <c r="C75" s="29">
        <v>13596.46</v>
      </c>
      <c r="D75" s="30">
        <v>8.44</v>
      </c>
      <c r="E75" s="29">
        <v>12755.97</v>
      </c>
      <c r="F75" s="30">
        <v>11.31</v>
      </c>
      <c r="G75" s="29">
        <v>13794.41</v>
      </c>
      <c r="H75" s="32"/>
      <c r="I75" s="33"/>
    </row>
    <row r="76" spans="1:9">
      <c r="A76" s="34" t="s">
        <v>81</v>
      </c>
      <c r="B76" s="37">
        <v>8.25</v>
      </c>
      <c r="C76" s="36">
        <v>14871.11</v>
      </c>
      <c r="D76" s="35">
        <v>12.39</v>
      </c>
      <c r="E76" s="36">
        <v>17946.099999999999</v>
      </c>
      <c r="F76" s="35">
        <v>13.4</v>
      </c>
      <c r="G76" s="36">
        <v>18766.599999999999</v>
      </c>
      <c r="H76" s="32"/>
      <c r="I76" s="33"/>
    </row>
    <row r="77" spans="1:9">
      <c r="A77" s="34" t="s">
        <v>55</v>
      </c>
      <c r="B77" s="35">
        <v>8.6</v>
      </c>
      <c r="C77" s="36">
        <v>19355.490000000002</v>
      </c>
      <c r="D77" s="35">
        <v>6.33</v>
      </c>
      <c r="E77" s="36">
        <v>16339.3</v>
      </c>
      <c r="F77" s="35">
        <v>12.64</v>
      </c>
      <c r="G77" s="36">
        <v>25922.959999999999</v>
      </c>
      <c r="H77" s="32"/>
      <c r="I77" s="33"/>
    </row>
    <row r="78" spans="1:9">
      <c r="A78" s="89" t="s">
        <v>61</v>
      </c>
      <c r="B78" s="90"/>
      <c r="C78" s="90"/>
      <c r="D78" s="90"/>
      <c r="E78" s="90"/>
      <c r="F78" s="90"/>
      <c r="G78" s="90"/>
      <c r="H78" s="90"/>
      <c r="I78" s="91"/>
    </row>
    <row r="79" spans="1:9" ht="155.25" customHeight="1">
      <c r="A79" s="86" t="s">
        <v>259</v>
      </c>
      <c r="B79" s="87"/>
      <c r="C79" s="87"/>
      <c r="D79" s="87"/>
      <c r="E79" s="87"/>
      <c r="F79" s="87"/>
      <c r="G79" s="87"/>
      <c r="H79" s="87"/>
      <c r="I79" s="88"/>
    </row>
    <row r="81" spans="1:7">
      <c r="A81" s="12" t="s">
        <v>184</v>
      </c>
      <c r="B81" s="12"/>
      <c r="C81" s="12"/>
      <c r="D81" s="12"/>
      <c r="E81" s="12"/>
      <c r="F81" s="12"/>
      <c r="G81" s="12"/>
    </row>
    <row r="82" spans="1:7" ht="39.75" customHeight="1">
      <c r="A82" s="25"/>
      <c r="B82" s="80" t="s">
        <v>50</v>
      </c>
      <c r="C82" s="80"/>
      <c r="D82" s="81" t="s">
        <v>185</v>
      </c>
      <c r="E82" s="81"/>
      <c r="F82" s="80" t="s">
        <v>136</v>
      </c>
      <c r="G82" s="80"/>
    </row>
    <row r="83" spans="1:7">
      <c r="A83" s="25" t="s">
        <v>51</v>
      </c>
      <c r="B83" s="26" t="s">
        <v>52</v>
      </c>
      <c r="C83" s="26" t="s">
        <v>53</v>
      </c>
      <c r="D83" s="26" t="s">
        <v>52</v>
      </c>
      <c r="E83" s="26" t="s">
        <v>53</v>
      </c>
      <c r="F83" s="26" t="s">
        <v>52</v>
      </c>
      <c r="G83" s="26" t="s">
        <v>53</v>
      </c>
    </row>
    <row r="84" spans="1:7">
      <c r="A84" s="25" t="s">
        <v>54</v>
      </c>
      <c r="B84" s="26"/>
      <c r="C84" s="26"/>
      <c r="D84" s="26"/>
      <c r="E84" s="26"/>
      <c r="F84" s="26"/>
      <c r="G84" s="26"/>
    </row>
    <row r="85" spans="1:7">
      <c r="A85" s="27" t="s">
        <v>79</v>
      </c>
      <c r="B85" s="30">
        <v>72.39</v>
      </c>
      <c r="C85" s="29">
        <v>17265.099999999999</v>
      </c>
      <c r="D85" s="30">
        <v>17.27</v>
      </c>
      <c r="E85" s="29">
        <v>11732.45</v>
      </c>
      <c r="F85" s="30">
        <v>16.14</v>
      </c>
      <c r="G85" s="29">
        <v>11618.7</v>
      </c>
    </row>
    <row r="86" spans="1:7">
      <c r="A86" s="27" t="s">
        <v>80</v>
      </c>
      <c r="B86" s="30">
        <v>31.27</v>
      </c>
      <c r="C86" s="29">
        <v>22637.29</v>
      </c>
      <c r="D86" s="30">
        <v>12.96</v>
      </c>
      <c r="E86" s="29">
        <v>14417.8</v>
      </c>
      <c r="F86" s="30">
        <v>11.31</v>
      </c>
      <c r="G86" s="29">
        <v>13794.41</v>
      </c>
    </row>
    <row r="87" spans="1:7">
      <c r="A87" s="27" t="s">
        <v>81</v>
      </c>
      <c r="B87" s="30">
        <v>20.61</v>
      </c>
      <c r="C87" s="29">
        <v>25547.96</v>
      </c>
      <c r="D87" s="30">
        <v>12.29</v>
      </c>
      <c r="E87" s="29">
        <v>17860.68</v>
      </c>
      <c r="F87" s="30">
        <v>13.4</v>
      </c>
      <c r="G87" s="29">
        <v>18766.599999999999</v>
      </c>
    </row>
    <row r="88" spans="1:7">
      <c r="A88" s="27" t="s">
        <v>82</v>
      </c>
      <c r="B88" s="30">
        <v>12.56</v>
      </c>
      <c r="C88" s="29">
        <v>35220</v>
      </c>
      <c r="D88" s="30">
        <v>12.85</v>
      </c>
      <c r="E88" s="29">
        <v>36213.81</v>
      </c>
      <c r="F88" s="30">
        <v>11.32</v>
      </c>
      <c r="G88" s="29">
        <v>31307.77</v>
      </c>
    </row>
    <row r="89" spans="1:7">
      <c r="A89" s="25" t="s">
        <v>56</v>
      </c>
      <c r="B89" s="30"/>
      <c r="C89" s="30"/>
      <c r="D89" s="30"/>
      <c r="E89" s="30"/>
      <c r="F89" s="30"/>
      <c r="G89" s="30"/>
    </row>
    <row r="90" spans="1:7">
      <c r="A90" s="27" t="s">
        <v>79</v>
      </c>
      <c r="B90" s="30">
        <v>74.36</v>
      </c>
      <c r="C90" s="29">
        <v>17462.47</v>
      </c>
      <c r="D90" s="30">
        <v>17.27</v>
      </c>
      <c r="E90" s="29">
        <v>11732.45</v>
      </c>
      <c r="F90" s="30">
        <v>16.14</v>
      </c>
      <c r="G90" s="29">
        <v>11618.7</v>
      </c>
    </row>
    <row r="91" spans="1:7">
      <c r="A91" s="27" t="s">
        <v>80</v>
      </c>
      <c r="B91" s="30">
        <v>32.770000000000003</v>
      </c>
      <c r="C91" s="29">
        <v>23423.22</v>
      </c>
      <c r="D91" s="30">
        <v>12.96</v>
      </c>
      <c r="E91" s="29">
        <v>14417.8</v>
      </c>
      <c r="F91" s="30">
        <v>11.31</v>
      </c>
      <c r="G91" s="29">
        <v>13794.41</v>
      </c>
    </row>
    <row r="92" spans="1:7">
      <c r="A92" s="27" t="s">
        <v>81</v>
      </c>
      <c r="B92" s="30">
        <v>21.95</v>
      </c>
      <c r="C92" s="29">
        <v>26998.18</v>
      </c>
      <c r="D92" s="30">
        <v>12.29</v>
      </c>
      <c r="E92" s="29">
        <v>17860.68</v>
      </c>
      <c r="F92" s="30">
        <v>13.4</v>
      </c>
      <c r="G92" s="29">
        <v>18766.599999999999</v>
      </c>
    </row>
    <row r="93" spans="1:7">
      <c r="A93" s="27" t="s">
        <v>82</v>
      </c>
      <c r="B93" s="30">
        <v>13.17</v>
      </c>
      <c r="C93" s="29">
        <v>26911.66</v>
      </c>
      <c r="D93" s="30">
        <v>12.36</v>
      </c>
      <c r="E93" s="29">
        <v>25409.64</v>
      </c>
      <c r="F93" s="30">
        <v>12.64</v>
      </c>
      <c r="G93" s="29">
        <v>25922.959999999999</v>
      </c>
    </row>
    <row r="94" spans="1:7">
      <c r="A94" s="93" t="s">
        <v>62</v>
      </c>
      <c r="B94" s="93"/>
      <c r="C94" s="93"/>
      <c r="D94" s="93"/>
      <c r="E94" s="93"/>
      <c r="F94" s="93"/>
      <c r="G94" s="93"/>
    </row>
    <row r="95" spans="1:7" ht="196.5" customHeight="1">
      <c r="A95" s="85" t="s">
        <v>260</v>
      </c>
      <c r="B95" s="85"/>
      <c r="C95" s="85"/>
      <c r="D95" s="85"/>
      <c r="E95" s="85"/>
      <c r="F95" s="85"/>
      <c r="G95" s="85"/>
    </row>
    <row r="97" spans="1:7">
      <c r="A97" s="12" t="s">
        <v>168</v>
      </c>
      <c r="B97" s="12"/>
      <c r="C97" s="12"/>
      <c r="D97" s="12"/>
      <c r="E97" s="12"/>
      <c r="F97" s="12"/>
      <c r="G97" s="12"/>
    </row>
    <row r="98" spans="1:7" ht="30.75" customHeight="1">
      <c r="A98" s="25"/>
      <c r="B98" s="80" t="s">
        <v>50</v>
      </c>
      <c r="C98" s="80"/>
      <c r="D98" s="81" t="s">
        <v>137</v>
      </c>
      <c r="E98" s="81"/>
      <c r="F98" s="80" t="s">
        <v>136</v>
      </c>
      <c r="G98" s="80"/>
    </row>
    <row r="99" spans="1:7">
      <c r="A99" s="25" t="s">
        <v>51</v>
      </c>
      <c r="B99" s="26" t="s">
        <v>52</v>
      </c>
      <c r="C99" s="26" t="s">
        <v>53</v>
      </c>
      <c r="D99" s="26" t="s">
        <v>52</v>
      </c>
      <c r="E99" s="26" t="s">
        <v>53</v>
      </c>
      <c r="F99" s="26" t="s">
        <v>52</v>
      </c>
      <c r="G99" s="26" t="s">
        <v>53</v>
      </c>
    </row>
    <row r="100" spans="1:7">
      <c r="A100" s="25" t="s">
        <v>54</v>
      </c>
      <c r="B100" s="26"/>
      <c r="C100" s="26"/>
      <c r="D100" s="26"/>
      <c r="E100" s="26"/>
      <c r="F100" s="26"/>
      <c r="G100" s="26"/>
    </row>
    <row r="101" spans="1:7">
      <c r="A101" s="38" t="s">
        <v>79</v>
      </c>
      <c r="B101" s="28">
        <v>3.87</v>
      </c>
      <c r="C101" s="29">
        <v>10388.25</v>
      </c>
      <c r="D101" s="30">
        <v>2.37</v>
      </c>
      <c r="E101" s="29">
        <v>10237.17</v>
      </c>
      <c r="F101" s="30">
        <v>16.14</v>
      </c>
      <c r="G101" s="29">
        <v>11618.7</v>
      </c>
    </row>
    <row r="102" spans="1:7">
      <c r="A102" s="38" t="s">
        <v>80</v>
      </c>
      <c r="B102" s="30">
        <v>5.12</v>
      </c>
      <c r="C102" s="29">
        <v>11619.1</v>
      </c>
      <c r="D102" s="30">
        <v>4.47</v>
      </c>
      <c r="E102" s="29">
        <v>11404.2</v>
      </c>
      <c r="F102" s="30">
        <v>11.31</v>
      </c>
      <c r="G102" s="29">
        <v>13794.41</v>
      </c>
    </row>
    <row r="103" spans="1:7">
      <c r="A103" s="38" t="s">
        <v>81</v>
      </c>
      <c r="B103" s="30">
        <v>5.48</v>
      </c>
      <c r="C103" s="29">
        <v>13063.74</v>
      </c>
      <c r="D103" s="30">
        <v>4.8600000000000003</v>
      </c>
      <c r="E103" s="29">
        <v>12680.37</v>
      </c>
      <c r="F103" s="30">
        <v>13.4</v>
      </c>
      <c r="G103" s="29">
        <v>18766.599999999999</v>
      </c>
    </row>
    <row r="104" spans="1:7">
      <c r="A104" s="38" t="s">
        <v>82</v>
      </c>
      <c r="B104" s="30">
        <v>6.01</v>
      </c>
      <c r="C104" s="29">
        <v>14487.5</v>
      </c>
      <c r="D104" s="30">
        <v>5.47</v>
      </c>
      <c r="E104" s="29">
        <v>14021.5</v>
      </c>
      <c r="F104" s="30">
        <v>10.64</v>
      </c>
      <c r="G104" s="29">
        <v>19010.46</v>
      </c>
    </row>
    <row r="105" spans="1:7">
      <c r="A105" s="25" t="s">
        <v>56</v>
      </c>
      <c r="B105" s="30"/>
      <c r="C105" s="30"/>
      <c r="D105" s="30"/>
      <c r="E105" s="30"/>
      <c r="F105" s="30"/>
      <c r="G105" s="30"/>
    </row>
    <row r="106" spans="1:7">
      <c r="A106" s="38" t="s">
        <v>79</v>
      </c>
      <c r="B106" s="30">
        <v>4.51</v>
      </c>
      <c r="C106" s="29">
        <v>10452.31</v>
      </c>
      <c r="D106" s="30">
        <v>2.37</v>
      </c>
      <c r="E106" s="29">
        <v>10237.17</v>
      </c>
      <c r="F106" s="30">
        <v>16.14</v>
      </c>
      <c r="G106" s="29">
        <v>11618.7</v>
      </c>
    </row>
    <row r="107" spans="1:7">
      <c r="A107" s="38" t="s">
        <v>80</v>
      </c>
      <c r="B107" s="30">
        <v>5.73</v>
      </c>
      <c r="C107" s="29">
        <v>11819.73</v>
      </c>
      <c r="D107" s="30">
        <v>4.47</v>
      </c>
      <c r="E107" s="29">
        <v>11404.2</v>
      </c>
      <c r="F107" s="30">
        <v>11.31</v>
      </c>
      <c r="G107" s="29">
        <v>13794.41</v>
      </c>
    </row>
    <row r="108" spans="1:7">
      <c r="A108" s="38" t="s">
        <v>81</v>
      </c>
      <c r="B108" s="30">
        <v>6.09</v>
      </c>
      <c r="C108" s="29">
        <v>13443.86</v>
      </c>
      <c r="D108" s="30">
        <v>4.8600000000000003</v>
      </c>
      <c r="E108" s="29">
        <v>12680.37</v>
      </c>
      <c r="F108" s="30">
        <v>13.4</v>
      </c>
      <c r="G108" s="29">
        <v>18766.599999999999</v>
      </c>
    </row>
    <row r="109" spans="1:7">
      <c r="A109" s="38" t="s">
        <v>82</v>
      </c>
      <c r="B109" s="28">
        <v>6.61</v>
      </c>
      <c r="C109" s="29">
        <v>15012.2</v>
      </c>
      <c r="D109" s="30">
        <v>5.47</v>
      </c>
      <c r="E109" s="29">
        <v>14021.5</v>
      </c>
      <c r="F109" s="30">
        <v>10.64</v>
      </c>
      <c r="G109" s="29">
        <v>19010.46</v>
      </c>
    </row>
    <row r="110" spans="1:7">
      <c r="A110" s="93" t="s">
        <v>64</v>
      </c>
      <c r="B110" s="93"/>
      <c r="C110" s="93"/>
      <c r="D110" s="93"/>
      <c r="E110" s="93"/>
      <c r="F110" s="93"/>
      <c r="G110" s="93"/>
    </row>
    <row r="111" spans="1:7" ht="164.25" customHeight="1">
      <c r="A111" s="85" t="s">
        <v>261</v>
      </c>
      <c r="B111" s="85"/>
      <c r="C111" s="85"/>
      <c r="D111" s="85"/>
      <c r="E111" s="85"/>
      <c r="F111" s="85"/>
      <c r="G111" s="85"/>
    </row>
    <row r="113" spans="1:7">
      <c r="A113" s="12" t="s">
        <v>169</v>
      </c>
    </row>
    <row r="114" spans="1:7" ht="59.25" customHeight="1">
      <c r="A114" s="25"/>
      <c r="B114" s="80" t="s">
        <v>50</v>
      </c>
      <c r="C114" s="80"/>
      <c r="D114" s="81" t="s">
        <v>138</v>
      </c>
      <c r="E114" s="81"/>
      <c r="F114" s="81" t="s">
        <v>136</v>
      </c>
      <c r="G114" s="81"/>
    </row>
    <row r="115" spans="1:7">
      <c r="A115" s="25" t="s">
        <v>51</v>
      </c>
      <c r="B115" s="26" t="s">
        <v>52</v>
      </c>
      <c r="C115" s="26" t="s">
        <v>53</v>
      </c>
      <c r="D115" s="26" t="s">
        <v>52</v>
      </c>
      <c r="E115" s="26" t="s">
        <v>53</v>
      </c>
      <c r="F115" s="26" t="s">
        <v>52</v>
      </c>
      <c r="G115" s="26" t="s">
        <v>53</v>
      </c>
    </row>
    <row r="116" spans="1:7">
      <c r="A116" s="25" t="s">
        <v>54</v>
      </c>
      <c r="B116" s="26"/>
      <c r="C116" s="26"/>
      <c r="D116" s="26"/>
      <c r="E116" s="26"/>
      <c r="F116" s="26"/>
      <c r="G116" s="26"/>
    </row>
    <row r="117" spans="1:7">
      <c r="A117" s="27" t="s">
        <v>79</v>
      </c>
      <c r="B117" s="30">
        <v>5.22</v>
      </c>
      <c r="C117" s="29">
        <v>10523.72</v>
      </c>
      <c r="D117" s="30">
        <v>7.47</v>
      </c>
      <c r="E117" s="29">
        <v>10748.71</v>
      </c>
      <c r="F117" s="30">
        <v>16.14</v>
      </c>
      <c r="G117" s="29">
        <v>11618.7</v>
      </c>
    </row>
    <row r="118" spans="1:7">
      <c r="A118" s="27" t="s">
        <v>80</v>
      </c>
      <c r="B118" s="30">
        <v>5.69</v>
      </c>
      <c r="C118" s="29">
        <v>11806.37</v>
      </c>
      <c r="D118" s="30">
        <v>6.99</v>
      </c>
      <c r="E118" s="29">
        <v>12249.66</v>
      </c>
      <c r="F118" s="30">
        <v>11.31</v>
      </c>
      <c r="G118" s="29">
        <v>13794.41</v>
      </c>
    </row>
    <row r="119" spans="1:7">
      <c r="A119" s="27" t="s">
        <v>81</v>
      </c>
      <c r="B119" s="28">
        <v>6.82</v>
      </c>
      <c r="C119" s="29">
        <v>13911.89</v>
      </c>
      <c r="D119" s="30">
        <v>7.73</v>
      </c>
      <c r="E119" s="29">
        <v>14517.02</v>
      </c>
      <c r="F119" s="30">
        <v>13.4</v>
      </c>
      <c r="G119" s="29">
        <v>18766.599999999999</v>
      </c>
    </row>
    <row r="120" spans="1:7">
      <c r="A120" s="27" t="s">
        <v>82</v>
      </c>
      <c r="B120" s="30">
        <v>7.73</v>
      </c>
      <c r="C120" s="29">
        <v>35300.9</v>
      </c>
      <c r="D120" s="30" t="s">
        <v>88</v>
      </c>
      <c r="E120" s="29" t="s">
        <v>88</v>
      </c>
      <c r="F120" s="30">
        <v>14.18</v>
      </c>
      <c r="G120" s="29">
        <v>94400.61</v>
      </c>
    </row>
    <row r="121" spans="1:7">
      <c r="A121" s="25" t="s">
        <v>56</v>
      </c>
      <c r="B121" s="30"/>
      <c r="C121" s="30"/>
      <c r="D121" s="30"/>
      <c r="E121" s="30"/>
      <c r="F121" s="30"/>
      <c r="G121" s="30"/>
    </row>
    <row r="122" spans="1:7">
      <c r="A122" s="27" t="s">
        <v>79</v>
      </c>
      <c r="B122" s="30">
        <v>6.47</v>
      </c>
      <c r="C122" s="29">
        <v>10649.05</v>
      </c>
      <c r="D122" s="30">
        <v>7.47</v>
      </c>
      <c r="E122" s="29">
        <v>10748.71</v>
      </c>
      <c r="F122" s="30">
        <v>16.14</v>
      </c>
      <c r="G122" s="29">
        <v>11618.7</v>
      </c>
    </row>
    <row r="123" spans="1:7">
      <c r="A123" s="27" t="s">
        <v>80</v>
      </c>
      <c r="B123" s="30">
        <v>6.84</v>
      </c>
      <c r="C123" s="29">
        <v>12198.55</v>
      </c>
      <c r="D123" s="30">
        <v>6.99</v>
      </c>
      <c r="E123" s="29">
        <v>12249.66</v>
      </c>
      <c r="F123" s="30">
        <v>11.31</v>
      </c>
      <c r="G123" s="29">
        <v>13794.41</v>
      </c>
    </row>
    <row r="124" spans="1:7">
      <c r="A124" s="27" t="s">
        <v>81</v>
      </c>
      <c r="B124" s="30">
        <v>7.96</v>
      </c>
      <c r="C124" s="29">
        <v>14671.31</v>
      </c>
      <c r="D124" s="30">
        <v>7.73</v>
      </c>
      <c r="E124" s="29">
        <v>14517.02</v>
      </c>
      <c r="F124" s="30">
        <v>13.4</v>
      </c>
      <c r="G124" s="29">
        <v>18766.599999999999</v>
      </c>
    </row>
    <row r="125" spans="1:7">
      <c r="A125" s="27" t="s">
        <v>82</v>
      </c>
      <c r="B125" s="30">
        <v>9.25</v>
      </c>
      <c r="C125" s="29">
        <v>20300.849999999999</v>
      </c>
      <c r="D125" s="30">
        <v>8.3699999999999992</v>
      </c>
      <c r="E125" s="29">
        <v>19021.12</v>
      </c>
      <c r="F125" s="30">
        <v>12.64</v>
      </c>
      <c r="G125" s="29">
        <v>25922.959999999999</v>
      </c>
    </row>
    <row r="126" spans="1:7">
      <c r="A126" s="93" t="s">
        <v>60</v>
      </c>
      <c r="B126" s="93"/>
      <c r="C126" s="93"/>
      <c r="D126" s="93"/>
      <c r="E126" s="93"/>
      <c r="F126" s="93"/>
      <c r="G126" s="93"/>
    </row>
    <row r="127" spans="1:7" ht="171" customHeight="1">
      <c r="A127" s="85" t="s">
        <v>262</v>
      </c>
      <c r="B127" s="85"/>
      <c r="C127" s="85"/>
      <c r="D127" s="85"/>
      <c r="E127" s="85"/>
      <c r="F127" s="85"/>
      <c r="G127" s="85"/>
    </row>
    <row r="129" spans="1:7">
      <c r="A129" s="12" t="s">
        <v>189</v>
      </c>
      <c r="B129" s="47"/>
      <c r="C129" s="47"/>
      <c r="D129" s="47"/>
      <c r="E129" s="47"/>
      <c r="F129" s="47"/>
      <c r="G129" s="47"/>
    </row>
    <row r="130" spans="1:7">
      <c r="A130" s="49"/>
      <c r="B130" s="80" t="s">
        <v>50</v>
      </c>
      <c r="C130" s="80"/>
      <c r="D130" s="81" t="s">
        <v>240</v>
      </c>
      <c r="E130" s="81"/>
      <c r="F130" s="81" t="s">
        <v>68</v>
      </c>
      <c r="G130" s="81"/>
    </row>
    <row r="131" spans="1:7" ht="34.5" customHeight="1">
      <c r="A131" s="49" t="s">
        <v>51</v>
      </c>
      <c r="B131" s="48" t="s">
        <v>52</v>
      </c>
      <c r="C131" s="48" t="s">
        <v>53</v>
      </c>
      <c r="D131" s="48" t="s">
        <v>52</v>
      </c>
      <c r="E131" s="48" t="s">
        <v>53</v>
      </c>
      <c r="F131" s="48" t="s">
        <v>52</v>
      </c>
      <c r="G131" s="48" t="s">
        <v>53</v>
      </c>
    </row>
    <row r="132" spans="1:7">
      <c r="A132" s="49" t="s">
        <v>54</v>
      </c>
      <c r="B132" s="48"/>
      <c r="C132" s="48"/>
      <c r="D132" s="48"/>
      <c r="E132" s="48"/>
      <c r="F132" s="48"/>
      <c r="G132" s="48"/>
    </row>
    <row r="133" spans="1:7">
      <c r="A133" s="53" t="s">
        <v>264</v>
      </c>
      <c r="B133" s="28">
        <v>3.01</v>
      </c>
      <c r="C133" s="29">
        <v>10005.69</v>
      </c>
      <c r="D133" s="30">
        <v>3.06</v>
      </c>
      <c r="E133" s="29">
        <v>10005.790000000001</v>
      </c>
      <c r="F133" s="30">
        <v>4.46</v>
      </c>
      <c r="G133" s="29">
        <v>10446.790000000001</v>
      </c>
    </row>
    <row r="134" spans="1:7">
      <c r="A134" s="53" t="s">
        <v>265</v>
      </c>
      <c r="B134" s="30">
        <v>3.03</v>
      </c>
      <c r="C134" s="29">
        <v>10012.280000000001</v>
      </c>
      <c r="D134" s="30">
        <v>3.15</v>
      </c>
      <c r="E134" s="29">
        <v>10012.76</v>
      </c>
      <c r="F134" s="30">
        <v>3.5</v>
      </c>
      <c r="G134" s="29">
        <v>10351.469999999999</v>
      </c>
    </row>
    <row r="135" spans="1:7">
      <c r="A135" s="53" t="s">
        <v>266</v>
      </c>
      <c r="B135" s="30">
        <v>2.97</v>
      </c>
      <c r="C135" s="29">
        <v>10024.120000000001</v>
      </c>
      <c r="D135" s="30">
        <v>3.11</v>
      </c>
      <c r="E135" s="29">
        <v>10025.219999999999</v>
      </c>
      <c r="F135" s="30">
        <v>2.92</v>
      </c>
      <c r="G135" s="29">
        <v>10292.370000000001</v>
      </c>
    </row>
    <row r="136" spans="1:7">
      <c r="A136" s="53" t="s">
        <v>83</v>
      </c>
      <c r="B136" s="30">
        <v>3.46</v>
      </c>
      <c r="C136" s="29">
        <v>10347.459999999999</v>
      </c>
      <c r="D136" s="30">
        <v>3.42</v>
      </c>
      <c r="E136" s="29">
        <v>10343.049999999999</v>
      </c>
      <c r="F136" s="30">
        <v>5.9</v>
      </c>
      <c r="G136" s="29">
        <v>10591.73</v>
      </c>
    </row>
    <row r="137" spans="1:7">
      <c r="A137" s="53" t="s">
        <v>55</v>
      </c>
      <c r="B137" s="30">
        <v>3.86</v>
      </c>
      <c r="C137" s="29">
        <v>10524.19</v>
      </c>
      <c r="D137" s="30">
        <v>3.84</v>
      </c>
      <c r="E137" s="29">
        <v>10520.64</v>
      </c>
      <c r="F137" s="30">
        <v>6.05</v>
      </c>
      <c r="G137" s="29">
        <v>10824</v>
      </c>
    </row>
    <row r="138" spans="1:7">
      <c r="A138" s="49" t="s">
        <v>56</v>
      </c>
      <c r="B138" s="30"/>
      <c r="C138" s="30"/>
      <c r="D138" s="30"/>
      <c r="E138" s="30"/>
      <c r="F138" s="30"/>
      <c r="G138" s="30"/>
    </row>
    <row r="139" spans="1:7">
      <c r="A139" s="53" t="s">
        <v>264</v>
      </c>
      <c r="B139" s="30">
        <v>3.11</v>
      </c>
      <c r="C139" s="29">
        <v>10312.09</v>
      </c>
      <c r="D139" s="30">
        <v>3.06</v>
      </c>
      <c r="E139" s="29">
        <v>10307.19</v>
      </c>
      <c r="F139" s="30">
        <v>4.46</v>
      </c>
      <c r="G139" s="29">
        <v>10446.790000000001</v>
      </c>
    </row>
    <row r="140" spans="1:7">
      <c r="A140" s="53" t="s">
        <v>265</v>
      </c>
      <c r="B140" s="30">
        <v>3.13</v>
      </c>
      <c r="C140" s="29">
        <v>10314.11</v>
      </c>
      <c r="D140" s="30">
        <v>3.15</v>
      </c>
      <c r="E140" s="29">
        <v>10316.120000000001</v>
      </c>
      <c r="F140" s="30">
        <v>3.5</v>
      </c>
      <c r="G140" s="29">
        <v>10351.469999999999</v>
      </c>
    </row>
    <row r="141" spans="1:7">
      <c r="A141" s="53" t="s">
        <v>266</v>
      </c>
      <c r="B141" s="30">
        <v>3.07</v>
      </c>
      <c r="C141" s="29">
        <v>10308.290000000001</v>
      </c>
      <c r="D141" s="30">
        <v>3.11</v>
      </c>
      <c r="E141" s="29">
        <v>10312.07</v>
      </c>
      <c r="F141" s="30">
        <v>2.92</v>
      </c>
      <c r="G141" s="29">
        <v>10292.370000000001</v>
      </c>
    </row>
    <row r="142" spans="1:7">
      <c r="A142" s="53" t="s">
        <v>83</v>
      </c>
      <c r="B142" s="30">
        <v>3.57</v>
      </c>
      <c r="C142" s="29">
        <v>10358.4</v>
      </c>
      <c r="D142" s="30">
        <v>3.42</v>
      </c>
      <c r="E142" s="29">
        <v>10343.049999999999</v>
      </c>
      <c r="F142" s="30">
        <v>5.9</v>
      </c>
      <c r="G142" s="29">
        <v>10591.73</v>
      </c>
    </row>
    <row r="143" spans="1:7">
      <c r="A143" s="53" t="s">
        <v>55</v>
      </c>
      <c r="B143" s="30">
        <v>3.98</v>
      </c>
      <c r="C143" s="29">
        <v>10539.49</v>
      </c>
      <c r="D143" s="30">
        <v>3.84</v>
      </c>
      <c r="E143" s="29">
        <v>10520.64</v>
      </c>
      <c r="F143" s="30">
        <v>6.05</v>
      </c>
      <c r="G143" s="29">
        <v>10824</v>
      </c>
    </row>
    <row r="144" spans="1:7" ht="22.5" customHeight="1">
      <c r="A144" s="82" t="s">
        <v>241</v>
      </c>
      <c r="B144" s="83"/>
      <c r="C144" s="83"/>
      <c r="D144" s="83"/>
      <c r="E144" s="83"/>
      <c r="F144" s="83"/>
      <c r="G144" s="84"/>
    </row>
    <row r="145" spans="1:7" ht="139.5" customHeight="1">
      <c r="A145" s="85" t="s">
        <v>267</v>
      </c>
      <c r="B145" s="85"/>
      <c r="C145" s="85"/>
      <c r="D145" s="85"/>
      <c r="E145" s="85"/>
      <c r="F145" s="85"/>
      <c r="G145" s="85"/>
    </row>
    <row r="147" spans="1:7">
      <c r="A147" s="12" t="s">
        <v>170</v>
      </c>
    </row>
    <row r="148" spans="1:7">
      <c r="A148" s="25"/>
      <c r="B148" s="80" t="s">
        <v>50</v>
      </c>
      <c r="C148" s="80"/>
      <c r="D148" s="81" t="s">
        <v>67</v>
      </c>
      <c r="E148" s="81"/>
      <c r="F148" s="81" t="s">
        <v>68</v>
      </c>
      <c r="G148" s="81"/>
    </row>
    <row r="149" spans="1:7" ht="29.25" customHeight="1">
      <c r="A149" s="25" t="s">
        <v>51</v>
      </c>
      <c r="B149" s="26" t="s">
        <v>52</v>
      </c>
      <c r="C149" s="26" t="s">
        <v>53</v>
      </c>
      <c r="D149" s="26" t="s">
        <v>52</v>
      </c>
      <c r="E149" s="26" t="s">
        <v>53</v>
      </c>
      <c r="F149" s="26" t="s">
        <v>52</v>
      </c>
      <c r="G149" s="26" t="s">
        <v>53</v>
      </c>
    </row>
    <row r="150" spans="1:7">
      <c r="A150" s="25" t="s">
        <v>54</v>
      </c>
      <c r="B150" s="26"/>
      <c r="C150" s="26"/>
      <c r="D150" s="26"/>
      <c r="E150" s="26"/>
      <c r="F150" s="26"/>
      <c r="G150" s="26"/>
    </row>
    <row r="151" spans="1:7">
      <c r="A151" s="53" t="s">
        <v>264</v>
      </c>
      <c r="B151" s="28">
        <v>3.47</v>
      </c>
      <c r="C151" s="29">
        <v>10006.549999999999</v>
      </c>
      <c r="D151" s="30">
        <v>3.62</v>
      </c>
      <c r="E151" s="29">
        <v>10006.83</v>
      </c>
      <c r="F151" s="30">
        <v>4.46</v>
      </c>
      <c r="G151" s="29">
        <v>10446.790000000001</v>
      </c>
    </row>
    <row r="152" spans="1:7">
      <c r="A152" s="53" t="s">
        <v>265</v>
      </c>
      <c r="B152" s="30">
        <v>3.11</v>
      </c>
      <c r="C152" s="29">
        <v>10012.61</v>
      </c>
      <c r="D152" s="30">
        <v>3.58</v>
      </c>
      <c r="E152" s="29">
        <v>10014.459999999999</v>
      </c>
      <c r="F152" s="30">
        <v>3.5</v>
      </c>
      <c r="G152" s="29">
        <v>10351.469999999999</v>
      </c>
    </row>
    <row r="153" spans="1:7">
      <c r="A153" s="53" t="s">
        <v>266</v>
      </c>
      <c r="B153" s="30">
        <v>2.83</v>
      </c>
      <c r="C153" s="29">
        <v>10022.950000000001</v>
      </c>
      <c r="D153" s="30">
        <v>3.34</v>
      </c>
      <c r="E153" s="29">
        <v>10027.07</v>
      </c>
      <c r="F153" s="30">
        <v>2.92</v>
      </c>
      <c r="G153" s="29">
        <v>10292.370000000001</v>
      </c>
    </row>
    <row r="154" spans="1:7">
      <c r="A154" s="53" t="s">
        <v>83</v>
      </c>
      <c r="B154" s="30">
        <v>4.18</v>
      </c>
      <c r="C154" s="29">
        <v>10419.43</v>
      </c>
      <c r="D154" s="30">
        <v>4.6100000000000003</v>
      </c>
      <c r="E154" s="29">
        <v>10462.69</v>
      </c>
      <c r="F154" s="30">
        <v>5.9</v>
      </c>
      <c r="G154" s="29">
        <v>10591.73</v>
      </c>
    </row>
    <row r="155" spans="1:7">
      <c r="A155" s="53" t="s">
        <v>84</v>
      </c>
      <c r="B155" s="30">
        <v>6.11</v>
      </c>
      <c r="C155" s="29">
        <v>11948.93</v>
      </c>
      <c r="D155" s="30">
        <v>6.34</v>
      </c>
      <c r="E155" s="29">
        <v>12027.7</v>
      </c>
      <c r="F155" s="30">
        <v>6.78</v>
      </c>
      <c r="G155" s="29">
        <v>12178.62</v>
      </c>
    </row>
    <row r="156" spans="1:7">
      <c r="A156" s="53" t="s">
        <v>85</v>
      </c>
      <c r="B156" s="30">
        <v>6.54</v>
      </c>
      <c r="C156" s="29">
        <v>13732.6</v>
      </c>
      <c r="D156" s="30">
        <v>6.64</v>
      </c>
      <c r="E156" s="29">
        <v>13792.82</v>
      </c>
      <c r="F156" s="30">
        <v>6.69</v>
      </c>
      <c r="G156" s="29">
        <v>13828.15</v>
      </c>
    </row>
    <row r="157" spans="1:7">
      <c r="A157" s="53" t="s">
        <v>55</v>
      </c>
      <c r="B157" s="30">
        <v>7.56</v>
      </c>
      <c r="C157" s="29">
        <v>26423.78</v>
      </c>
      <c r="D157" s="30">
        <v>7.27</v>
      </c>
      <c r="E157" s="29">
        <v>25474.91</v>
      </c>
      <c r="F157" s="30">
        <v>6.49</v>
      </c>
      <c r="G157" s="29">
        <v>23131.39</v>
      </c>
    </row>
    <row r="158" spans="1:7">
      <c r="A158" s="25" t="s">
        <v>56</v>
      </c>
      <c r="B158" s="30"/>
      <c r="C158" s="30"/>
      <c r="D158" s="30"/>
      <c r="E158" s="30"/>
      <c r="F158" s="30"/>
      <c r="G158" s="30"/>
    </row>
    <row r="159" spans="1:7">
      <c r="A159" s="53" t="s">
        <v>264</v>
      </c>
      <c r="B159" s="30">
        <v>3.63</v>
      </c>
      <c r="C159" s="29">
        <v>10364</v>
      </c>
      <c r="D159" s="30">
        <v>3.62</v>
      </c>
      <c r="E159" s="29">
        <v>10363.5</v>
      </c>
      <c r="F159" s="30">
        <v>4.46</v>
      </c>
      <c r="G159" s="29">
        <v>10446.790000000001</v>
      </c>
    </row>
    <row r="160" spans="1:7">
      <c r="A160" s="53" t="s">
        <v>265</v>
      </c>
      <c r="B160" s="30">
        <v>3.27</v>
      </c>
      <c r="C160" s="29">
        <v>10328.19</v>
      </c>
      <c r="D160" s="30">
        <v>3.58</v>
      </c>
      <c r="E160" s="29">
        <v>10358.84</v>
      </c>
      <c r="F160" s="30">
        <v>3.5</v>
      </c>
      <c r="G160" s="29">
        <v>10351.469999999999</v>
      </c>
    </row>
    <row r="161" spans="1:7">
      <c r="A161" s="53" t="s">
        <v>266</v>
      </c>
      <c r="B161" s="30">
        <v>2.98</v>
      </c>
      <c r="C161" s="29">
        <v>10299.31</v>
      </c>
      <c r="D161" s="30">
        <v>3.34</v>
      </c>
      <c r="E161" s="29">
        <v>10335.35</v>
      </c>
      <c r="F161" s="30">
        <v>2.92</v>
      </c>
      <c r="G161" s="29">
        <v>10292.370000000001</v>
      </c>
    </row>
    <row r="162" spans="1:7">
      <c r="A162" s="53" t="s">
        <v>83</v>
      </c>
      <c r="B162" s="30">
        <v>4.3600000000000003</v>
      </c>
      <c r="C162" s="29">
        <v>10437.48</v>
      </c>
      <c r="D162" s="30">
        <v>4.6100000000000003</v>
      </c>
      <c r="E162" s="29">
        <v>10462.69</v>
      </c>
      <c r="F162" s="30">
        <v>5.9</v>
      </c>
      <c r="G162" s="29">
        <v>10591.73</v>
      </c>
    </row>
    <row r="163" spans="1:7">
      <c r="A163" s="53" t="s">
        <v>84</v>
      </c>
      <c r="B163" s="30">
        <v>6.22</v>
      </c>
      <c r="C163" s="29">
        <v>11985.15</v>
      </c>
      <c r="D163" s="30">
        <v>6.34</v>
      </c>
      <c r="E163" s="29">
        <v>12027.7</v>
      </c>
      <c r="F163" s="30">
        <v>6.78</v>
      </c>
      <c r="G163" s="29">
        <v>12178.62</v>
      </c>
    </row>
    <row r="164" spans="1:7">
      <c r="A164" s="53" t="s">
        <v>85</v>
      </c>
      <c r="B164" s="30">
        <v>6.63</v>
      </c>
      <c r="C164" s="29">
        <v>13788.34</v>
      </c>
      <c r="D164" s="30">
        <v>6.64</v>
      </c>
      <c r="E164" s="29">
        <v>13792.82</v>
      </c>
      <c r="F164" s="30">
        <v>6.69</v>
      </c>
      <c r="G164" s="29">
        <v>13828.15</v>
      </c>
    </row>
    <row r="165" spans="1:7">
      <c r="A165" s="53" t="s">
        <v>55</v>
      </c>
      <c r="B165" s="30">
        <v>7.48</v>
      </c>
      <c r="C165" s="29">
        <v>17811.990000000002</v>
      </c>
      <c r="D165" s="30">
        <v>7.45</v>
      </c>
      <c r="E165" s="29">
        <v>17766.990000000002</v>
      </c>
      <c r="F165" s="30">
        <v>7</v>
      </c>
      <c r="G165" s="29">
        <v>17185.22</v>
      </c>
    </row>
    <row r="166" spans="1:7" ht="27.75" customHeight="1">
      <c r="A166" s="82" t="s">
        <v>69</v>
      </c>
      <c r="B166" s="83"/>
      <c r="C166" s="83"/>
      <c r="D166" s="83"/>
      <c r="E166" s="83"/>
      <c r="F166" s="83"/>
      <c r="G166" s="84"/>
    </row>
    <row r="167" spans="1:7" ht="129" customHeight="1">
      <c r="A167" s="85" t="s">
        <v>268</v>
      </c>
      <c r="B167" s="85"/>
      <c r="C167" s="85"/>
      <c r="D167" s="85"/>
      <c r="E167" s="85"/>
      <c r="F167" s="85"/>
      <c r="G167" s="85"/>
    </row>
    <row r="168" spans="1:7">
      <c r="A168" s="92" t="s">
        <v>87</v>
      </c>
      <c r="B168" s="92"/>
      <c r="C168" s="92"/>
      <c r="D168" s="92"/>
      <c r="E168" s="92"/>
      <c r="F168" s="92"/>
      <c r="G168" s="92"/>
    </row>
    <row r="170" spans="1:7">
      <c r="A170" s="12" t="s">
        <v>171</v>
      </c>
    </row>
    <row r="171" spans="1:7" ht="35.25" customHeight="1">
      <c r="A171" s="25"/>
      <c r="B171" s="81" t="s">
        <v>50</v>
      </c>
      <c r="C171" s="81"/>
      <c r="D171" s="81" t="s">
        <v>215</v>
      </c>
      <c r="E171" s="81"/>
      <c r="F171" s="102" t="s">
        <v>63</v>
      </c>
      <c r="G171" s="102"/>
    </row>
    <row r="172" spans="1:7">
      <c r="A172" s="25" t="s">
        <v>51</v>
      </c>
      <c r="B172" s="26" t="s">
        <v>52</v>
      </c>
      <c r="C172" s="26" t="s">
        <v>53</v>
      </c>
      <c r="D172" s="26" t="s">
        <v>52</v>
      </c>
      <c r="E172" s="26" t="s">
        <v>53</v>
      </c>
      <c r="F172" s="26" t="s">
        <v>52</v>
      </c>
      <c r="G172" s="26" t="s">
        <v>53</v>
      </c>
    </row>
    <row r="173" spans="1:7">
      <c r="A173" s="25" t="s">
        <v>54</v>
      </c>
      <c r="B173" s="26"/>
      <c r="C173" s="26"/>
      <c r="D173" s="26"/>
      <c r="E173" s="26"/>
      <c r="F173" s="26"/>
      <c r="G173" s="26"/>
    </row>
    <row r="174" spans="1:7">
      <c r="A174" s="27" t="s">
        <v>79</v>
      </c>
      <c r="B174" s="28">
        <v>5.66</v>
      </c>
      <c r="C174" s="29">
        <v>10567.2</v>
      </c>
      <c r="D174" s="30">
        <v>6.17</v>
      </c>
      <c r="E174" s="29">
        <v>10618.93</v>
      </c>
      <c r="F174" s="30">
        <v>5.9</v>
      </c>
      <c r="G174" s="29">
        <v>10591.73</v>
      </c>
    </row>
    <row r="175" spans="1:7">
      <c r="A175" s="27" t="s">
        <v>80</v>
      </c>
      <c r="B175" s="30">
        <v>9.07</v>
      </c>
      <c r="C175" s="29">
        <v>12979.42</v>
      </c>
      <c r="D175" s="30">
        <v>7.32</v>
      </c>
      <c r="E175" s="29">
        <v>12363.69</v>
      </c>
      <c r="F175" s="30">
        <v>6.78</v>
      </c>
      <c r="G175" s="29">
        <v>12178.62</v>
      </c>
    </row>
    <row r="176" spans="1:7">
      <c r="A176" s="27" t="s">
        <v>81</v>
      </c>
      <c r="B176" s="30">
        <v>8.49</v>
      </c>
      <c r="C176" s="29">
        <v>15035.51</v>
      </c>
      <c r="D176" s="30">
        <v>7.35</v>
      </c>
      <c r="E176" s="29">
        <v>14262.86</v>
      </c>
      <c r="F176" s="30">
        <v>6.69</v>
      </c>
      <c r="G176" s="29">
        <v>13828.15</v>
      </c>
    </row>
    <row r="177" spans="1:7">
      <c r="A177" s="27" t="s">
        <v>82</v>
      </c>
      <c r="B177" s="30">
        <v>8.49</v>
      </c>
      <c r="C177" s="29">
        <v>26847</v>
      </c>
      <c r="D177" s="30">
        <v>7.97</v>
      </c>
      <c r="E177" s="29">
        <v>25330.57</v>
      </c>
      <c r="F177" s="30">
        <v>6.5</v>
      </c>
      <c r="G177" s="29">
        <v>21461.88</v>
      </c>
    </row>
    <row r="178" spans="1:7">
      <c r="A178" s="25" t="s">
        <v>56</v>
      </c>
      <c r="B178" s="30"/>
      <c r="C178" s="30"/>
      <c r="D178" s="30"/>
      <c r="E178" s="30"/>
      <c r="F178" s="30"/>
      <c r="G178" s="30"/>
    </row>
    <row r="179" spans="1:7">
      <c r="A179" s="27" t="s">
        <v>79</v>
      </c>
      <c r="B179" s="30">
        <v>6.16</v>
      </c>
      <c r="C179" s="29">
        <v>10617.95</v>
      </c>
      <c r="D179" s="30">
        <v>6.17</v>
      </c>
      <c r="E179" s="29">
        <v>10618.93</v>
      </c>
      <c r="F179" s="30">
        <v>5.9</v>
      </c>
      <c r="G179" s="29">
        <v>10591.73</v>
      </c>
    </row>
    <row r="180" spans="1:7">
      <c r="A180" s="27" t="s">
        <v>80</v>
      </c>
      <c r="B180" s="30">
        <v>9.33</v>
      </c>
      <c r="C180" s="29">
        <v>13069.78</v>
      </c>
      <c r="D180" s="30">
        <v>7.32</v>
      </c>
      <c r="E180" s="29">
        <v>12363.69</v>
      </c>
      <c r="F180" s="30">
        <v>6.78</v>
      </c>
      <c r="G180" s="29">
        <v>12178.62</v>
      </c>
    </row>
    <row r="181" spans="1:7">
      <c r="A181" s="27" t="s">
        <v>81</v>
      </c>
      <c r="B181" s="30">
        <v>8.74</v>
      </c>
      <c r="C181" s="29">
        <v>15212.16</v>
      </c>
      <c r="D181" s="30">
        <v>7.35</v>
      </c>
      <c r="E181" s="29">
        <v>14262.86</v>
      </c>
      <c r="F181" s="30">
        <v>6.69</v>
      </c>
      <c r="G181" s="29">
        <v>13828.15</v>
      </c>
    </row>
    <row r="182" spans="1:7">
      <c r="A182" s="27" t="s">
        <v>82</v>
      </c>
      <c r="B182" s="30">
        <v>9.09</v>
      </c>
      <c r="C182" s="29">
        <v>20058.86</v>
      </c>
      <c r="D182" s="30">
        <v>7.97</v>
      </c>
      <c r="E182" s="29">
        <v>18475.310000000001</v>
      </c>
      <c r="F182" s="30">
        <v>7</v>
      </c>
      <c r="G182" s="29">
        <v>17185.22</v>
      </c>
    </row>
    <row r="183" spans="1:7" ht="29.25" customHeight="1">
      <c r="A183" s="82" t="s">
        <v>70</v>
      </c>
      <c r="B183" s="83"/>
      <c r="C183" s="83"/>
      <c r="D183" s="83"/>
      <c r="E183" s="83"/>
      <c r="F183" s="83"/>
      <c r="G183" s="84"/>
    </row>
    <row r="184" spans="1:7" ht="126.75" customHeight="1">
      <c r="A184" s="85" t="s">
        <v>270</v>
      </c>
      <c r="B184" s="85"/>
      <c r="C184" s="85"/>
      <c r="D184" s="85"/>
      <c r="E184" s="85"/>
      <c r="F184" s="85"/>
      <c r="G184" s="85"/>
    </row>
    <row r="186" spans="1:7">
      <c r="A186" s="12" t="s">
        <v>172</v>
      </c>
    </row>
    <row r="187" spans="1:7" ht="30.75" customHeight="1">
      <c r="A187" s="25"/>
      <c r="B187" s="80" t="s">
        <v>50</v>
      </c>
      <c r="C187" s="80"/>
      <c r="D187" s="81" t="s">
        <v>139</v>
      </c>
      <c r="E187" s="81"/>
      <c r="F187" s="80" t="s">
        <v>63</v>
      </c>
      <c r="G187" s="80"/>
    </row>
    <row r="188" spans="1:7">
      <c r="A188" s="25" t="s">
        <v>51</v>
      </c>
      <c r="B188" s="26" t="s">
        <v>52</v>
      </c>
      <c r="C188" s="26" t="s">
        <v>53</v>
      </c>
      <c r="D188" s="26" t="s">
        <v>52</v>
      </c>
      <c r="E188" s="26" t="s">
        <v>53</v>
      </c>
      <c r="F188" s="26" t="s">
        <v>52</v>
      </c>
      <c r="G188" s="26" t="s">
        <v>53</v>
      </c>
    </row>
    <row r="189" spans="1:7">
      <c r="A189" s="25" t="s">
        <v>54</v>
      </c>
      <c r="B189" s="26"/>
      <c r="C189" s="26"/>
      <c r="D189" s="26"/>
      <c r="E189" s="26"/>
      <c r="F189" s="26"/>
      <c r="G189" s="26"/>
    </row>
    <row r="190" spans="1:7">
      <c r="A190" s="27" t="s">
        <v>79</v>
      </c>
      <c r="B190" s="30">
        <v>2.35</v>
      </c>
      <c r="C190" s="29">
        <v>10235.16</v>
      </c>
      <c r="D190" s="30">
        <v>7.47</v>
      </c>
      <c r="E190" s="29">
        <v>10749.37</v>
      </c>
      <c r="F190" s="30">
        <v>5.9</v>
      </c>
      <c r="G190" s="29">
        <v>10591.73</v>
      </c>
    </row>
    <row r="191" spans="1:7">
      <c r="A191" s="27" t="s">
        <v>80</v>
      </c>
      <c r="B191" s="28">
        <v>-0.23</v>
      </c>
      <c r="C191" s="29">
        <v>9931.3799999999992</v>
      </c>
      <c r="D191" s="30">
        <v>7.92</v>
      </c>
      <c r="E191" s="29">
        <v>12572.07</v>
      </c>
      <c r="F191" s="30">
        <v>6.78</v>
      </c>
      <c r="G191" s="29">
        <v>12178.62</v>
      </c>
    </row>
    <row r="192" spans="1:7">
      <c r="A192" s="27" t="s">
        <v>81</v>
      </c>
      <c r="B192" s="30">
        <v>3</v>
      </c>
      <c r="C192" s="29">
        <v>11594.62</v>
      </c>
      <c r="D192" s="30">
        <v>7.92</v>
      </c>
      <c r="E192" s="29">
        <v>14643.43</v>
      </c>
      <c r="F192" s="30">
        <v>6.69</v>
      </c>
      <c r="G192" s="29">
        <v>13828.15</v>
      </c>
    </row>
    <row r="193" spans="1:7">
      <c r="A193" s="27" t="s">
        <v>82</v>
      </c>
      <c r="B193" s="30">
        <v>6.4</v>
      </c>
      <c r="C193" s="29">
        <v>23147.8</v>
      </c>
      <c r="D193" s="30">
        <v>7.75</v>
      </c>
      <c r="E193" s="29">
        <v>27464.66</v>
      </c>
      <c r="F193" s="30">
        <v>6.48</v>
      </c>
      <c r="G193" s="29">
        <v>23388.27</v>
      </c>
    </row>
    <row r="194" spans="1:7">
      <c r="A194" s="25" t="s">
        <v>56</v>
      </c>
      <c r="B194" s="30"/>
      <c r="C194" s="30"/>
      <c r="D194" s="30"/>
      <c r="E194" s="30"/>
      <c r="F194" s="30"/>
      <c r="G194" s="30"/>
    </row>
    <row r="195" spans="1:7">
      <c r="A195" s="27" t="s">
        <v>79</v>
      </c>
      <c r="B195" s="30">
        <v>3.1</v>
      </c>
      <c r="C195" s="29">
        <v>10310.85</v>
      </c>
      <c r="D195" s="30">
        <v>7.47</v>
      </c>
      <c r="E195" s="29">
        <v>10749.37</v>
      </c>
      <c r="F195" s="30">
        <v>5.9</v>
      </c>
      <c r="G195" s="29">
        <v>10591.73</v>
      </c>
    </row>
    <row r="196" spans="1:7">
      <c r="A196" s="27" t="s">
        <v>80</v>
      </c>
      <c r="B196" s="30">
        <v>0.49</v>
      </c>
      <c r="C196" s="29">
        <v>10147.209999999999</v>
      </c>
      <c r="D196" s="30">
        <v>7.92</v>
      </c>
      <c r="E196" s="29">
        <v>12572.07</v>
      </c>
      <c r="F196" s="30">
        <v>6.78</v>
      </c>
      <c r="G196" s="29">
        <v>12178.62</v>
      </c>
    </row>
    <row r="197" spans="1:7">
      <c r="A197" s="27" t="s">
        <v>81</v>
      </c>
      <c r="B197" s="30">
        <v>3.68</v>
      </c>
      <c r="C197" s="29">
        <v>11983.79</v>
      </c>
      <c r="D197" s="30">
        <v>7.92</v>
      </c>
      <c r="E197" s="29">
        <v>14643.43</v>
      </c>
      <c r="F197" s="30">
        <v>6.69</v>
      </c>
      <c r="G197" s="29">
        <v>13828.15</v>
      </c>
    </row>
    <row r="198" spans="1:7">
      <c r="A198" s="27" t="s">
        <v>82</v>
      </c>
      <c r="B198" s="30">
        <v>5.94</v>
      </c>
      <c r="C198" s="29">
        <v>15872.44</v>
      </c>
      <c r="D198" s="30">
        <v>8.42</v>
      </c>
      <c r="E198" s="29">
        <v>19092.61</v>
      </c>
      <c r="F198" s="30">
        <v>7</v>
      </c>
      <c r="G198" s="29">
        <v>17185.22</v>
      </c>
    </row>
    <row r="199" spans="1:7">
      <c r="A199" s="101" t="s">
        <v>71</v>
      </c>
      <c r="B199" s="101"/>
      <c r="C199" s="101"/>
      <c r="D199" s="101"/>
      <c r="E199" s="101"/>
      <c r="F199" s="101"/>
      <c r="G199" s="101"/>
    </row>
    <row r="200" spans="1:7" ht="108.75" customHeight="1">
      <c r="A200" s="85" t="s">
        <v>271</v>
      </c>
      <c r="B200" s="85"/>
      <c r="C200" s="85"/>
      <c r="D200" s="85"/>
      <c r="E200" s="85"/>
      <c r="F200" s="85"/>
      <c r="G200" s="85"/>
    </row>
    <row r="202" spans="1:7">
      <c r="A202" s="12" t="s">
        <v>173</v>
      </c>
    </row>
    <row r="203" spans="1:7" ht="30" customHeight="1">
      <c r="A203" s="25"/>
      <c r="B203" s="80" t="s">
        <v>50</v>
      </c>
      <c r="C203" s="80"/>
      <c r="D203" s="81" t="s">
        <v>72</v>
      </c>
      <c r="E203" s="81"/>
      <c r="F203" s="81" t="s">
        <v>63</v>
      </c>
      <c r="G203" s="81"/>
    </row>
    <row r="204" spans="1:7">
      <c r="A204" s="25" t="s">
        <v>51</v>
      </c>
      <c r="B204" s="26" t="s">
        <v>52</v>
      </c>
      <c r="C204" s="26" t="s">
        <v>53</v>
      </c>
      <c r="D204" s="26" t="s">
        <v>52</v>
      </c>
      <c r="E204" s="26" t="s">
        <v>53</v>
      </c>
      <c r="F204" s="26" t="s">
        <v>52</v>
      </c>
      <c r="G204" s="26" t="s">
        <v>53</v>
      </c>
    </row>
    <row r="205" spans="1:7">
      <c r="A205" s="25" t="s">
        <v>54</v>
      </c>
      <c r="B205" s="26"/>
      <c r="C205" s="26"/>
      <c r="D205" s="26"/>
      <c r="E205" s="26"/>
      <c r="F205" s="26"/>
      <c r="G205" s="26"/>
    </row>
    <row r="206" spans="1:7">
      <c r="A206" s="27" t="s">
        <v>79</v>
      </c>
      <c r="B206" s="28">
        <v>7.84</v>
      </c>
      <c r="C206" s="29">
        <v>10786.41</v>
      </c>
      <c r="D206" s="30">
        <v>10.42</v>
      </c>
      <c r="E206" s="29">
        <v>11044.62</v>
      </c>
      <c r="F206" s="28">
        <v>5.9</v>
      </c>
      <c r="G206" s="29">
        <v>10591.73</v>
      </c>
    </row>
    <row r="207" spans="1:7">
      <c r="A207" s="27" t="s">
        <v>80</v>
      </c>
      <c r="B207" s="30">
        <v>4.1900000000000004</v>
      </c>
      <c r="C207" s="29">
        <v>11313</v>
      </c>
      <c r="D207" s="30">
        <v>8.85</v>
      </c>
      <c r="E207" s="29">
        <v>12901.64</v>
      </c>
      <c r="F207" s="30">
        <v>6.78</v>
      </c>
      <c r="G207" s="29">
        <v>12178.62</v>
      </c>
    </row>
    <row r="208" spans="1:7">
      <c r="A208" s="27" t="s">
        <v>81</v>
      </c>
      <c r="B208" s="30">
        <v>5.85</v>
      </c>
      <c r="C208" s="29">
        <v>13294.09</v>
      </c>
      <c r="D208" s="30">
        <v>8.48</v>
      </c>
      <c r="E208" s="29">
        <v>15032.57</v>
      </c>
      <c r="F208" s="30">
        <v>6.69</v>
      </c>
      <c r="G208" s="29">
        <v>13828.15</v>
      </c>
    </row>
    <row r="209" spans="1:7">
      <c r="A209" s="27" t="s">
        <v>82</v>
      </c>
      <c r="B209" s="28">
        <v>7.29</v>
      </c>
      <c r="C209" s="29">
        <v>35372</v>
      </c>
      <c r="D209" s="30">
        <v>7.42</v>
      </c>
      <c r="E209" s="29">
        <v>36158.18</v>
      </c>
      <c r="F209" s="30">
        <v>6.07</v>
      </c>
      <c r="G209" s="29">
        <v>28804.61</v>
      </c>
    </row>
    <row r="210" spans="1:7">
      <c r="A210" s="25" t="s">
        <v>56</v>
      </c>
      <c r="B210" s="30"/>
      <c r="C210" s="30"/>
      <c r="D210" s="30"/>
      <c r="E210" s="30"/>
      <c r="F210" s="30"/>
      <c r="G210" s="30"/>
    </row>
    <row r="211" spans="1:7">
      <c r="A211" s="27" t="s">
        <v>79</v>
      </c>
      <c r="B211" s="28">
        <v>8.6999999999999993</v>
      </c>
      <c r="C211" s="29">
        <v>10872.94</v>
      </c>
      <c r="D211" s="30">
        <v>10.42</v>
      </c>
      <c r="E211" s="29">
        <v>11044.62</v>
      </c>
      <c r="F211" s="28">
        <v>5.9</v>
      </c>
      <c r="G211" s="29">
        <v>10591.73</v>
      </c>
    </row>
    <row r="212" spans="1:7">
      <c r="A212" s="27" t="s">
        <v>80</v>
      </c>
      <c r="B212" s="30">
        <v>5.07</v>
      </c>
      <c r="C212" s="29">
        <v>11602.5</v>
      </c>
      <c r="D212" s="30">
        <v>8.85</v>
      </c>
      <c r="E212" s="29">
        <v>12901.64</v>
      </c>
      <c r="F212" s="30">
        <v>6.78</v>
      </c>
      <c r="G212" s="29">
        <v>12178.62</v>
      </c>
    </row>
    <row r="213" spans="1:7">
      <c r="A213" s="27" t="s">
        <v>81</v>
      </c>
      <c r="B213" s="30">
        <v>6.75</v>
      </c>
      <c r="C213" s="29">
        <v>13866.62</v>
      </c>
      <c r="D213" s="30">
        <v>8.48</v>
      </c>
      <c r="E213" s="29">
        <v>15032.57</v>
      </c>
      <c r="F213" s="30">
        <v>6.69</v>
      </c>
      <c r="G213" s="29">
        <v>13828.15</v>
      </c>
    </row>
    <row r="214" spans="1:7">
      <c r="A214" s="27" t="s">
        <v>82</v>
      </c>
      <c r="B214" s="30">
        <v>7.91</v>
      </c>
      <c r="C214" s="29">
        <v>18391.990000000002</v>
      </c>
      <c r="D214" s="30">
        <v>8.7200000000000006</v>
      </c>
      <c r="E214" s="29">
        <v>19518.95</v>
      </c>
      <c r="F214" s="30">
        <v>7</v>
      </c>
      <c r="G214" s="29">
        <v>17185.22</v>
      </c>
    </row>
    <row r="215" spans="1:7">
      <c r="A215" s="82" t="s">
        <v>57</v>
      </c>
      <c r="B215" s="83"/>
      <c r="C215" s="83"/>
      <c r="D215" s="83"/>
      <c r="E215" s="83"/>
      <c r="F215" s="83"/>
      <c r="G215" s="84"/>
    </row>
    <row r="216" spans="1:7" ht="130.5" customHeight="1">
      <c r="A216" s="85" t="s">
        <v>272</v>
      </c>
      <c r="B216" s="85"/>
      <c r="C216" s="85"/>
      <c r="D216" s="85"/>
      <c r="E216" s="85"/>
      <c r="F216" s="85"/>
      <c r="G216" s="85"/>
    </row>
    <row r="218" spans="1:7">
      <c r="A218" s="12" t="s">
        <v>186</v>
      </c>
    </row>
    <row r="219" spans="1:7" ht="30.75" customHeight="1">
      <c r="A219" s="25"/>
      <c r="B219" s="80" t="s">
        <v>50</v>
      </c>
      <c r="C219" s="80"/>
      <c r="D219" s="81" t="s">
        <v>216</v>
      </c>
      <c r="E219" s="81"/>
      <c r="F219" s="81" t="s">
        <v>63</v>
      </c>
      <c r="G219" s="81"/>
    </row>
    <row r="220" spans="1:7">
      <c r="A220" s="25" t="s">
        <v>51</v>
      </c>
      <c r="B220" s="26" t="s">
        <v>52</v>
      </c>
      <c r="C220" s="26" t="s">
        <v>53</v>
      </c>
      <c r="D220" s="26" t="s">
        <v>52</v>
      </c>
      <c r="E220" s="26" t="s">
        <v>53</v>
      </c>
      <c r="F220" s="26" t="s">
        <v>52</v>
      </c>
      <c r="G220" s="26" t="s">
        <v>53</v>
      </c>
    </row>
    <row r="221" spans="1:7">
      <c r="A221" s="25" t="s">
        <v>54</v>
      </c>
      <c r="B221" s="26"/>
      <c r="C221" s="26"/>
      <c r="D221" s="26"/>
      <c r="E221" s="26"/>
      <c r="F221" s="26"/>
      <c r="G221" s="26"/>
    </row>
    <row r="222" spans="1:7">
      <c r="A222" s="27" t="s">
        <v>79</v>
      </c>
      <c r="B222" s="28">
        <v>9.86</v>
      </c>
      <c r="C222" s="29">
        <v>10988.67</v>
      </c>
      <c r="D222" s="30">
        <v>10.02</v>
      </c>
      <c r="E222" s="29">
        <v>11004.67</v>
      </c>
      <c r="F222" s="30">
        <v>5.9</v>
      </c>
      <c r="G222" s="29">
        <v>10591.73</v>
      </c>
    </row>
    <row r="223" spans="1:7">
      <c r="A223" s="27" t="s">
        <v>80</v>
      </c>
      <c r="B223" s="30">
        <v>8.83</v>
      </c>
      <c r="C223" s="29">
        <v>12893.33</v>
      </c>
      <c r="D223" s="30">
        <v>9.07</v>
      </c>
      <c r="E223" s="29">
        <v>12977.65</v>
      </c>
      <c r="F223" s="30">
        <v>6.78</v>
      </c>
      <c r="G223" s="29">
        <v>12178.62</v>
      </c>
    </row>
    <row r="224" spans="1:7">
      <c r="A224" s="27" t="s">
        <v>81</v>
      </c>
      <c r="B224" s="30">
        <v>8.2799999999999994</v>
      </c>
      <c r="C224" s="29">
        <v>14892.31</v>
      </c>
      <c r="D224" s="30">
        <v>8.86</v>
      </c>
      <c r="E224" s="29">
        <v>15297.02</v>
      </c>
      <c r="F224" s="30">
        <v>6.69</v>
      </c>
      <c r="G224" s="29">
        <v>13828.15</v>
      </c>
    </row>
    <row r="225" spans="1:7">
      <c r="A225" s="27" t="s">
        <v>82</v>
      </c>
      <c r="B225" s="30">
        <v>8.5299999999999994</v>
      </c>
      <c r="C225" s="29">
        <v>18963.71</v>
      </c>
      <c r="D225" s="30">
        <v>9.0500000000000007</v>
      </c>
      <c r="E225" s="29">
        <v>19674.63</v>
      </c>
      <c r="F225" s="30">
        <v>6.97</v>
      </c>
      <c r="G225" s="29">
        <v>16924.82</v>
      </c>
    </row>
    <row r="226" spans="1:7">
      <c r="A226" s="25" t="s">
        <v>56</v>
      </c>
      <c r="B226" s="30"/>
      <c r="C226" s="30"/>
      <c r="D226" s="30"/>
      <c r="E226" s="30"/>
      <c r="F226" s="30"/>
      <c r="G226" s="30"/>
    </row>
    <row r="227" spans="1:7">
      <c r="A227" s="27" t="s">
        <v>79</v>
      </c>
      <c r="B227" s="30">
        <v>10.38</v>
      </c>
      <c r="C227" s="29">
        <v>11041.12</v>
      </c>
      <c r="D227" s="30">
        <v>10.02</v>
      </c>
      <c r="E227" s="29">
        <v>11004.67</v>
      </c>
      <c r="F227" s="30">
        <v>5.9</v>
      </c>
      <c r="G227" s="29">
        <v>10591.73</v>
      </c>
    </row>
    <row r="228" spans="1:7">
      <c r="A228" s="27" t="s">
        <v>80</v>
      </c>
      <c r="B228" s="30">
        <v>9.3699999999999992</v>
      </c>
      <c r="C228" s="29">
        <v>13087.38</v>
      </c>
      <c r="D228" s="30">
        <v>9.07</v>
      </c>
      <c r="E228" s="29">
        <v>12977.65</v>
      </c>
      <c r="F228" s="30">
        <v>6.78</v>
      </c>
      <c r="G228" s="29">
        <v>12178.62</v>
      </c>
    </row>
    <row r="229" spans="1:7">
      <c r="A229" s="27" t="s">
        <v>81</v>
      </c>
      <c r="B229" s="30">
        <v>8.82</v>
      </c>
      <c r="C229" s="29">
        <v>15263.62</v>
      </c>
      <c r="D229" s="30">
        <v>8.86</v>
      </c>
      <c r="E229" s="29">
        <v>15297.02</v>
      </c>
      <c r="F229" s="30">
        <v>6.69</v>
      </c>
      <c r="G229" s="29">
        <v>13828.15</v>
      </c>
    </row>
    <row r="230" spans="1:7">
      <c r="A230" s="27" t="s">
        <v>82</v>
      </c>
      <c r="B230" s="30">
        <v>9.06</v>
      </c>
      <c r="C230" s="29">
        <v>19687.21</v>
      </c>
      <c r="D230" s="30">
        <v>9.0500000000000007</v>
      </c>
      <c r="E230" s="29">
        <v>19674.63</v>
      </c>
      <c r="F230" s="30">
        <v>6.97</v>
      </c>
      <c r="G230" s="29">
        <v>16924.82</v>
      </c>
    </row>
    <row r="231" spans="1:7">
      <c r="A231" s="92" t="s">
        <v>73</v>
      </c>
      <c r="B231" s="92"/>
      <c r="C231" s="92"/>
      <c r="D231" s="92"/>
      <c r="E231" s="92"/>
      <c r="F231" s="92"/>
      <c r="G231" s="92"/>
    </row>
    <row r="232" spans="1:7" ht="131.25" customHeight="1">
      <c r="A232" s="85" t="s">
        <v>274</v>
      </c>
      <c r="B232" s="85"/>
      <c r="C232" s="85"/>
      <c r="D232" s="85"/>
      <c r="E232" s="85"/>
      <c r="F232" s="85"/>
      <c r="G232" s="85"/>
    </row>
    <row r="234" spans="1:7">
      <c r="A234" s="12" t="s">
        <v>242</v>
      </c>
    </row>
    <row r="235" spans="1:7" ht="30" customHeight="1">
      <c r="A235" s="25"/>
      <c r="B235" s="81" t="s">
        <v>50</v>
      </c>
      <c r="C235" s="81"/>
      <c r="D235" s="81" t="s">
        <v>217</v>
      </c>
      <c r="E235" s="81"/>
      <c r="F235" s="81" t="s">
        <v>63</v>
      </c>
      <c r="G235" s="81"/>
    </row>
    <row r="236" spans="1:7">
      <c r="A236" s="25" t="s">
        <v>51</v>
      </c>
      <c r="B236" s="26" t="s">
        <v>52</v>
      </c>
      <c r="C236" s="26" t="s">
        <v>53</v>
      </c>
      <c r="D236" s="26" t="s">
        <v>52</v>
      </c>
      <c r="E236" s="26" t="s">
        <v>53</v>
      </c>
      <c r="F236" s="26" t="s">
        <v>52</v>
      </c>
      <c r="G236" s="26" t="s">
        <v>53</v>
      </c>
    </row>
    <row r="237" spans="1:7">
      <c r="A237" s="25" t="s">
        <v>54</v>
      </c>
      <c r="B237" s="26"/>
      <c r="C237" s="26"/>
      <c r="D237" s="26"/>
      <c r="E237" s="26"/>
      <c r="F237" s="26"/>
      <c r="G237" s="26"/>
    </row>
    <row r="238" spans="1:7">
      <c r="A238" s="40" t="s">
        <v>79</v>
      </c>
      <c r="B238" s="30">
        <v>-2.1800000000000002</v>
      </c>
      <c r="C238" s="29">
        <v>9781.81</v>
      </c>
      <c r="D238" s="30">
        <v>11.44</v>
      </c>
      <c r="E238" s="29">
        <v>11147.44</v>
      </c>
      <c r="F238" s="30">
        <v>5.9</v>
      </c>
      <c r="G238" s="29">
        <v>10591.73</v>
      </c>
    </row>
    <row r="239" spans="1:7">
      <c r="A239" s="40" t="s">
        <v>80</v>
      </c>
      <c r="B239" s="30">
        <v>1.92</v>
      </c>
      <c r="C239" s="29">
        <v>10589.1</v>
      </c>
      <c r="D239" s="30">
        <v>9.1300000000000008</v>
      </c>
      <c r="E239" s="29">
        <v>12998.19</v>
      </c>
      <c r="F239" s="30">
        <v>6.78</v>
      </c>
      <c r="G239" s="29">
        <v>12178.62</v>
      </c>
    </row>
    <row r="240" spans="1:7">
      <c r="A240" s="40" t="s">
        <v>81</v>
      </c>
      <c r="B240" s="30">
        <v>4.55</v>
      </c>
      <c r="C240" s="29">
        <v>12495.72</v>
      </c>
      <c r="D240" s="30">
        <v>9.1</v>
      </c>
      <c r="E240" s="29">
        <v>15461.65</v>
      </c>
      <c r="F240" s="30">
        <v>6.69</v>
      </c>
      <c r="G240" s="29">
        <v>13828.15</v>
      </c>
    </row>
    <row r="241" spans="1:7">
      <c r="A241" s="40" t="s">
        <v>82</v>
      </c>
      <c r="B241" s="30">
        <v>5.91</v>
      </c>
      <c r="C241" s="29">
        <v>14322.6</v>
      </c>
      <c r="D241" s="30">
        <v>9.32</v>
      </c>
      <c r="E241" s="29">
        <v>17464.68</v>
      </c>
      <c r="F241" s="30">
        <v>7.03</v>
      </c>
      <c r="G241" s="29">
        <v>15303.35</v>
      </c>
    </row>
    <row r="242" spans="1:7">
      <c r="A242" s="25" t="s">
        <v>56</v>
      </c>
      <c r="B242" s="30"/>
      <c r="C242" s="30"/>
      <c r="D242" s="30"/>
      <c r="E242" s="30"/>
      <c r="F242" s="30"/>
      <c r="G242" s="30"/>
    </row>
    <row r="243" spans="1:7">
      <c r="A243" s="40" t="s">
        <v>79</v>
      </c>
      <c r="B243" s="30">
        <v>-1.03</v>
      </c>
      <c r="C243" s="29">
        <v>9896.76</v>
      </c>
      <c r="D243" s="30">
        <v>11.44</v>
      </c>
      <c r="E243" s="29">
        <v>11147.44</v>
      </c>
      <c r="F243" s="30">
        <v>5.9</v>
      </c>
      <c r="G243" s="29">
        <v>10591.73</v>
      </c>
    </row>
    <row r="244" spans="1:7">
      <c r="A244" s="40" t="s">
        <v>80</v>
      </c>
      <c r="B244" s="30">
        <v>3.01</v>
      </c>
      <c r="C244" s="29">
        <v>10931.15</v>
      </c>
      <c r="D244" s="30">
        <v>9.1300000000000008</v>
      </c>
      <c r="E244" s="29">
        <v>12998.19</v>
      </c>
      <c r="F244" s="30">
        <v>6.78</v>
      </c>
      <c r="G244" s="29">
        <v>12178.62</v>
      </c>
    </row>
    <row r="245" spans="1:7">
      <c r="A245" s="40" t="s">
        <v>81</v>
      </c>
      <c r="B245" s="30">
        <v>5.67</v>
      </c>
      <c r="C245" s="29">
        <v>13181.44</v>
      </c>
      <c r="D245" s="30">
        <v>9.1</v>
      </c>
      <c r="E245" s="29">
        <v>15461.65</v>
      </c>
      <c r="F245" s="30">
        <v>6.69</v>
      </c>
      <c r="G245" s="29">
        <v>13828.15</v>
      </c>
    </row>
    <row r="246" spans="1:7">
      <c r="A246" s="40" t="s">
        <v>82</v>
      </c>
      <c r="B246" s="30">
        <v>7.01</v>
      </c>
      <c r="C246" s="29">
        <v>15284</v>
      </c>
      <c r="D246" s="30">
        <v>9.32</v>
      </c>
      <c r="E246" s="29">
        <v>17464.68</v>
      </c>
      <c r="F246" s="30">
        <v>7.03</v>
      </c>
      <c r="G246" s="29">
        <v>15303.35</v>
      </c>
    </row>
    <row r="247" spans="1:7" ht="29.25" customHeight="1">
      <c r="A247" s="93" t="s">
        <v>74</v>
      </c>
      <c r="B247" s="93"/>
      <c r="C247" s="93"/>
      <c r="D247" s="93"/>
      <c r="E247" s="93"/>
      <c r="F247" s="93"/>
      <c r="G247" s="93"/>
    </row>
    <row r="248" spans="1:7" ht="143.25" customHeight="1">
      <c r="A248" s="85" t="s">
        <v>275</v>
      </c>
      <c r="B248" s="85"/>
      <c r="C248" s="85"/>
      <c r="D248" s="85"/>
      <c r="E248" s="85"/>
      <c r="F248" s="85"/>
      <c r="G248" s="85"/>
    </row>
    <row r="249" spans="1:7" s="50" customFormat="1" ht="31.5" customHeight="1">
      <c r="A249" s="86" t="s">
        <v>243</v>
      </c>
      <c r="B249" s="87"/>
      <c r="C249" s="87"/>
      <c r="D249" s="87"/>
      <c r="E249" s="87"/>
      <c r="F249" s="87"/>
      <c r="G249" s="88"/>
    </row>
    <row r="251" spans="1:7">
      <c r="A251" s="12" t="s">
        <v>175</v>
      </c>
    </row>
    <row r="252" spans="1:7" ht="30" customHeight="1">
      <c r="A252" s="25"/>
      <c r="B252" s="80" t="s">
        <v>50</v>
      </c>
      <c r="C252" s="80"/>
      <c r="D252" s="81" t="s">
        <v>75</v>
      </c>
      <c r="E252" s="81"/>
      <c r="F252" s="81" t="s">
        <v>66</v>
      </c>
      <c r="G252" s="81"/>
    </row>
    <row r="253" spans="1:7">
      <c r="A253" s="25" t="s">
        <v>51</v>
      </c>
      <c r="B253" s="26" t="s">
        <v>52</v>
      </c>
      <c r="C253" s="26" t="s">
        <v>53</v>
      </c>
      <c r="D253" s="26" t="s">
        <v>52</v>
      </c>
      <c r="E253" s="26" t="s">
        <v>53</v>
      </c>
      <c r="F253" s="26" t="s">
        <v>52</v>
      </c>
      <c r="G253" s="26" t="s">
        <v>53</v>
      </c>
    </row>
    <row r="254" spans="1:7">
      <c r="A254" s="25" t="s">
        <v>54</v>
      </c>
      <c r="B254" s="26"/>
      <c r="C254" s="26"/>
      <c r="D254" s="26"/>
      <c r="E254" s="26"/>
      <c r="F254" s="26"/>
      <c r="G254" s="26"/>
    </row>
    <row r="255" spans="1:7">
      <c r="A255" s="27" t="s">
        <v>79</v>
      </c>
      <c r="B255" s="30">
        <v>8.8800000000000008</v>
      </c>
      <c r="C255" s="29">
        <v>10890.58</v>
      </c>
      <c r="D255" s="30">
        <v>12.29</v>
      </c>
      <c r="E255" s="29">
        <v>11232.14</v>
      </c>
      <c r="F255" s="30">
        <v>9.26</v>
      </c>
      <c r="G255" s="29">
        <v>10928.47</v>
      </c>
    </row>
    <row r="256" spans="1:7">
      <c r="A256" s="27" t="s">
        <v>80</v>
      </c>
      <c r="B256" s="30">
        <v>8.82</v>
      </c>
      <c r="C256" s="29">
        <v>12889.16</v>
      </c>
      <c r="D256" s="30">
        <v>9.6</v>
      </c>
      <c r="E256" s="29">
        <v>13170.13</v>
      </c>
      <c r="F256" s="30">
        <v>8.57</v>
      </c>
      <c r="G256" s="29">
        <v>12799.2</v>
      </c>
    </row>
    <row r="257" spans="1:7">
      <c r="A257" s="27" t="s">
        <v>81</v>
      </c>
      <c r="B257" s="28">
        <v>8.8800000000000008</v>
      </c>
      <c r="C257" s="29">
        <v>15305.91</v>
      </c>
      <c r="D257" s="30">
        <v>9.26</v>
      </c>
      <c r="E257" s="29">
        <v>15579.92</v>
      </c>
      <c r="F257" s="30">
        <v>8.02</v>
      </c>
      <c r="G257" s="29">
        <v>14711.58</v>
      </c>
    </row>
    <row r="258" spans="1:7">
      <c r="A258" s="27" t="s">
        <v>82</v>
      </c>
      <c r="B258" s="28">
        <v>8.5500000000000007</v>
      </c>
      <c r="C258" s="29">
        <v>20889.740000000002</v>
      </c>
      <c r="D258" s="30">
        <v>9.08</v>
      </c>
      <c r="E258" s="29">
        <v>21812.79</v>
      </c>
      <c r="F258" s="30">
        <v>7.64</v>
      </c>
      <c r="G258" s="29">
        <v>19368.13</v>
      </c>
    </row>
    <row r="259" spans="1:7">
      <c r="A259" s="25" t="s">
        <v>56</v>
      </c>
      <c r="B259" s="30"/>
      <c r="C259" s="30"/>
      <c r="D259" s="30"/>
      <c r="E259" s="30"/>
      <c r="F259" s="30"/>
      <c r="G259" s="30"/>
    </row>
    <row r="260" spans="1:7">
      <c r="A260" s="27" t="s">
        <v>79</v>
      </c>
      <c r="B260" s="28">
        <v>9.91</v>
      </c>
      <c r="C260" s="29">
        <v>10994.28</v>
      </c>
      <c r="D260" s="30">
        <v>12.29</v>
      </c>
      <c r="E260" s="29">
        <v>11232.14</v>
      </c>
      <c r="F260" s="30">
        <v>9.26</v>
      </c>
      <c r="G260" s="29">
        <v>10928.47</v>
      </c>
    </row>
    <row r="261" spans="1:7">
      <c r="A261" s="27" t="s">
        <v>80</v>
      </c>
      <c r="B261" s="30">
        <v>9.75</v>
      </c>
      <c r="C261" s="29">
        <v>13224.31</v>
      </c>
      <c r="D261" s="30">
        <v>9.6</v>
      </c>
      <c r="E261" s="29">
        <v>13170.13</v>
      </c>
      <c r="F261" s="30">
        <v>8.57</v>
      </c>
      <c r="G261" s="29">
        <v>12799.2</v>
      </c>
    </row>
    <row r="262" spans="1:7">
      <c r="A262" s="27" t="s">
        <v>81</v>
      </c>
      <c r="B262" s="30">
        <v>9.99</v>
      </c>
      <c r="C262" s="29">
        <v>16103.28</v>
      </c>
      <c r="D262" s="30">
        <v>9.26</v>
      </c>
      <c r="E262" s="29">
        <v>15579.92</v>
      </c>
      <c r="F262" s="30">
        <v>8.02</v>
      </c>
      <c r="G262" s="29">
        <v>14711.58</v>
      </c>
    </row>
    <row r="263" spans="1:7">
      <c r="A263" s="27" t="s">
        <v>82</v>
      </c>
      <c r="B263" s="30">
        <v>9.39</v>
      </c>
      <c r="C263" s="29">
        <v>20501.63</v>
      </c>
      <c r="D263" s="30">
        <v>9.07</v>
      </c>
      <c r="E263" s="29">
        <v>20029.59</v>
      </c>
      <c r="F263" s="30">
        <v>7.5</v>
      </c>
      <c r="G263" s="29">
        <v>17834.72</v>
      </c>
    </row>
    <row r="264" spans="1:7">
      <c r="A264" s="82" t="s">
        <v>76</v>
      </c>
      <c r="B264" s="83"/>
      <c r="C264" s="83"/>
      <c r="D264" s="83"/>
      <c r="E264" s="83"/>
      <c r="F264" s="83"/>
      <c r="G264" s="84"/>
    </row>
    <row r="265" spans="1:7" ht="114" customHeight="1">
      <c r="A265" s="85" t="s">
        <v>277</v>
      </c>
      <c r="B265" s="85"/>
      <c r="C265" s="85"/>
      <c r="D265" s="85"/>
      <c r="E265" s="85"/>
      <c r="F265" s="85"/>
      <c r="G265" s="85"/>
    </row>
    <row r="267" spans="1:7">
      <c r="A267" s="12" t="s">
        <v>176</v>
      </c>
    </row>
    <row r="268" spans="1:7" ht="29.25" customHeight="1">
      <c r="A268" s="25"/>
      <c r="B268" s="80" t="s">
        <v>50</v>
      </c>
      <c r="C268" s="80"/>
      <c r="D268" s="81" t="s">
        <v>75</v>
      </c>
      <c r="E268" s="81"/>
      <c r="F268" s="81" t="s">
        <v>66</v>
      </c>
      <c r="G268" s="81"/>
    </row>
    <row r="269" spans="1:7">
      <c r="A269" s="25" t="s">
        <v>51</v>
      </c>
      <c r="B269" s="26" t="s">
        <v>52</v>
      </c>
      <c r="C269" s="26" t="s">
        <v>53</v>
      </c>
      <c r="D269" s="26" t="s">
        <v>52</v>
      </c>
      <c r="E269" s="26" t="s">
        <v>53</v>
      </c>
      <c r="F269" s="26" t="s">
        <v>52</v>
      </c>
      <c r="G269" s="26" t="s">
        <v>53</v>
      </c>
    </row>
    <row r="270" spans="1:7">
      <c r="A270" s="25" t="s">
        <v>54</v>
      </c>
      <c r="B270" s="26"/>
      <c r="C270" s="26"/>
      <c r="D270" s="26"/>
      <c r="E270" s="26"/>
      <c r="F270" s="26"/>
      <c r="G270" s="26"/>
    </row>
    <row r="271" spans="1:7">
      <c r="A271" s="27" t="s">
        <v>79</v>
      </c>
      <c r="B271" s="30">
        <v>9.59</v>
      </c>
      <c r="C271" s="29">
        <v>10962.18</v>
      </c>
      <c r="D271" s="30">
        <v>12.29</v>
      </c>
      <c r="E271" s="29">
        <v>11232.14</v>
      </c>
      <c r="F271" s="30">
        <v>9.26</v>
      </c>
      <c r="G271" s="29">
        <v>10928.47</v>
      </c>
    </row>
    <row r="272" spans="1:7">
      <c r="A272" s="27" t="s">
        <v>80</v>
      </c>
      <c r="B272" s="30">
        <v>7.59</v>
      </c>
      <c r="C272" s="29">
        <v>12455.16</v>
      </c>
      <c r="D272" s="30">
        <v>9.6</v>
      </c>
      <c r="E272" s="29">
        <v>13170.13</v>
      </c>
      <c r="F272" s="30">
        <v>8.57</v>
      </c>
      <c r="G272" s="29">
        <v>12799.2</v>
      </c>
    </row>
    <row r="273" spans="1:7">
      <c r="A273" s="27" t="s">
        <v>81</v>
      </c>
      <c r="B273" s="30">
        <v>7.27</v>
      </c>
      <c r="C273" s="29">
        <v>14205.55</v>
      </c>
      <c r="D273" s="30">
        <v>9.26</v>
      </c>
      <c r="E273" s="29">
        <v>15579.92</v>
      </c>
      <c r="F273" s="30">
        <v>8.02</v>
      </c>
      <c r="G273" s="29">
        <v>14711.58</v>
      </c>
    </row>
    <row r="274" spans="1:7">
      <c r="A274" s="27" t="s">
        <v>82</v>
      </c>
      <c r="B274" s="28">
        <v>6.99</v>
      </c>
      <c r="C274" s="29">
        <v>33608.5</v>
      </c>
      <c r="D274" s="30">
        <v>7.22</v>
      </c>
      <c r="E274" s="29">
        <v>34894.33</v>
      </c>
      <c r="F274" s="30">
        <v>6.41</v>
      </c>
      <c r="G274" s="29">
        <v>30479.27</v>
      </c>
    </row>
    <row r="275" spans="1:7">
      <c r="A275" s="25" t="s">
        <v>56</v>
      </c>
      <c r="B275" s="30"/>
      <c r="C275" s="30"/>
      <c r="D275" s="30"/>
      <c r="E275" s="30"/>
      <c r="F275" s="30"/>
      <c r="G275" s="30"/>
    </row>
    <row r="276" spans="1:7">
      <c r="A276" s="27" t="s">
        <v>79</v>
      </c>
      <c r="B276" s="30">
        <v>10.49</v>
      </c>
      <c r="C276" s="29">
        <v>11051.93</v>
      </c>
      <c r="D276" s="30">
        <v>12.29</v>
      </c>
      <c r="E276" s="29">
        <v>11232.14</v>
      </c>
      <c r="F276" s="30">
        <v>9.26</v>
      </c>
      <c r="G276" s="29">
        <v>10928.47</v>
      </c>
    </row>
    <row r="277" spans="1:7">
      <c r="A277" s="27" t="s">
        <v>80</v>
      </c>
      <c r="B277" s="30">
        <v>8.6199999999999992</v>
      </c>
      <c r="C277" s="29">
        <v>12817.61</v>
      </c>
      <c r="D277" s="30">
        <v>9.6</v>
      </c>
      <c r="E277" s="29">
        <v>13170.13</v>
      </c>
      <c r="F277" s="30">
        <v>8.57</v>
      </c>
      <c r="G277" s="29">
        <v>12799.2</v>
      </c>
    </row>
    <row r="278" spans="1:7">
      <c r="A278" s="27" t="s">
        <v>81</v>
      </c>
      <c r="B278" s="30">
        <v>8.31</v>
      </c>
      <c r="C278" s="29">
        <v>14915.29</v>
      </c>
      <c r="D278" s="30">
        <v>9.26</v>
      </c>
      <c r="E278" s="29">
        <v>15579.92</v>
      </c>
      <c r="F278" s="30">
        <v>8.02</v>
      </c>
      <c r="G278" s="29">
        <v>14711.58</v>
      </c>
    </row>
    <row r="279" spans="1:7">
      <c r="A279" s="27" t="s">
        <v>82</v>
      </c>
      <c r="B279" s="28">
        <v>8.33</v>
      </c>
      <c r="C279" s="29">
        <v>18971.88</v>
      </c>
      <c r="D279" s="30">
        <v>9.07</v>
      </c>
      <c r="E279" s="29">
        <v>20029.59</v>
      </c>
      <c r="F279" s="30">
        <v>7.5</v>
      </c>
      <c r="G279" s="29">
        <v>17834.72</v>
      </c>
    </row>
    <row r="280" spans="1:7">
      <c r="A280" s="82" t="s">
        <v>77</v>
      </c>
      <c r="B280" s="83"/>
      <c r="C280" s="83"/>
      <c r="D280" s="83"/>
      <c r="E280" s="83"/>
      <c r="F280" s="83"/>
      <c r="G280" s="84"/>
    </row>
    <row r="281" spans="1:7" ht="116.25" customHeight="1">
      <c r="A281" s="85" t="s">
        <v>278</v>
      </c>
      <c r="B281" s="85"/>
      <c r="C281" s="85"/>
      <c r="D281" s="85"/>
      <c r="E281" s="85"/>
      <c r="F281" s="85"/>
      <c r="G281" s="85"/>
    </row>
    <row r="283" spans="1:7">
      <c r="A283" s="12" t="s">
        <v>177</v>
      </c>
    </row>
    <row r="284" spans="1:7">
      <c r="A284" s="25"/>
      <c r="B284" s="80" t="s">
        <v>50</v>
      </c>
      <c r="C284" s="80"/>
      <c r="D284" s="81" t="s">
        <v>219</v>
      </c>
      <c r="E284" s="81"/>
      <c r="F284" s="81" t="s">
        <v>65</v>
      </c>
      <c r="G284" s="81"/>
    </row>
    <row r="285" spans="1:7">
      <c r="A285" s="25" t="s">
        <v>51</v>
      </c>
      <c r="B285" s="26" t="s">
        <v>52</v>
      </c>
      <c r="C285" s="26" t="s">
        <v>53</v>
      </c>
      <c r="D285" s="26" t="s">
        <v>52</v>
      </c>
      <c r="E285" s="26" t="s">
        <v>53</v>
      </c>
      <c r="F285" s="26" t="s">
        <v>52</v>
      </c>
      <c r="G285" s="26" t="s">
        <v>53</v>
      </c>
    </row>
    <row r="286" spans="1:7">
      <c r="A286" s="25" t="s">
        <v>54</v>
      </c>
      <c r="B286" s="26"/>
      <c r="C286" s="26"/>
      <c r="D286" s="26"/>
      <c r="E286" s="26"/>
      <c r="F286" s="26"/>
      <c r="G286" s="26"/>
    </row>
    <row r="287" spans="1:7">
      <c r="A287" s="27" t="s">
        <v>79</v>
      </c>
      <c r="B287" s="30">
        <v>9.3699999999999992</v>
      </c>
      <c r="C287" s="29">
        <v>10939.19</v>
      </c>
      <c r="D287" s="30">
        <v>12.32</v>
      </c>
      <c r="E287" s="29">
        <v>11235.36</v>
      </c>
      <c r="F287" s="30">
        <v>9.26</v>
      </c>
      <c r="G287" s="29">
        <v>10928.47</v>
      </c>
    </row>
    <row r="288" spans="1:7">
      <c r="A288" s="27" t="s">
        <v>80</v>
      </c>
      <c r="B288" s="30">
        <v>8.4700000000000006</v>
      </c>
      <c r="C288" s="29">
        <v>12763.61</v>
      </c>
      <c r="D288" s="28">
        <v>9.76</v>
      </c>
      <c r="E288" s="29">
        <v>13226.88</v>
      </c>
      <c r="F288" s="30">
        <v>8.57</v>
      </c>
      <c r="G288" s="29">
        <v>12799.2</v>
      </c>
    </row>
    <row r="289" spans="1:7">
      <c r="A289" s="27" t="s">
        <v>81</v>
      </c>
      <c r="B289" s="28">
        <v>8.3699999999999992</v>
      </c>
      <c r="C289" s="29">
        <v>14952.86</v>
      </c>
      <c r="D289" s="30">
        <v>9.0500000000000007</v>
      </c>
      <c r="E289" s="29">
        <v>15430.15</v>
      </c>
      <c r="F289" s="30">
        <v>8.02</v>
      </c>
      <c r="G289" s="29">
        <v>14711.58</v>
      </c>
    </row>
    <row r="290" spans="1:7">
      <c r="A290" s="27" t="s">
        <v>82</v>
      </c>
      <c r="B290" s="28">
        <v>7.43</v>
      </c>
      <c r="C290" s="29">
        <v>23938.7</v>
      </c>
      <c r="D290" s="30">
        <v>8.3000000000000007</v>
      </c>
      <c r="E290" s="29">
        <v>26415.06</v>
      </c>
      <c r="F290" s="30">
        <v>6.87</v>
      </c>
      <c r="G290" s="29">
        <v>22463.19</v>
      </c>
    </row>
    <row r="291" spans="1:7">
      <c r="A291" s="25" t="s">
        <v>56</v>
      </c>
      <c r="B291" s="30"/>
      <c r="C291" s="30"/>
      <c r="D291" s="30"/>
      <c r="E291" s="30"/>
      <c r="F291" s="30"/>
      <c r="G291" s="30"/>
    </row>
    <row r="292" spans="1:7">
      <c r="A292" s="27" t="s">
        <v>79</v>
      </c>
      <c r="B292" s="30">
        <v>10.31</v>
      </c>
      <c r="C292" s="29">
        <v>11034.42</v>
      </c>
      <c r="D292" s="30">
        <v>12.32</v>
      </c>
      <c r="E292" s="29">
        <v>11235.36</v>
      </c>
      <c r="F292" s="30">
        <v>9.26</v>
      </c>
      <c r="G292" s="29">
        <v>10928.47</v>
      </c>
    </row>
    <row r="293" spans="1:7">
      <c r="A293" s="27" t="s">
        <v>80</v>
      </c>
      <c r="B293" s="28">
        <v>9.19</v>
      </c>
      <c r="C293" s="29">
        <v>13021.81</v>
      </c>
      <c r="D293" s="28">
        <v>9.76</v>
      </c>
      <c r="E293" s="29">
        <v>13226.88</v>
      </c>
      <c r="F293" s="30">
        <v>8.57</v>
      </c>
      <c r="G293" s="29">
        <v>12799.2</v>
      </c>
    </row>
    <row r="294" spans="1:7">
      <c r="A294" s="27" t="s">
        <v>81</v>
      </c>
      <c r="B294" s="28">
        <v>8.91</v>
      </c>
      <c r="C294" s="29">
        <v>15328.78</v>
      </c>
      <c r="D294" s="28">
        <v>9.0500000000000007</v>
      </c>
      <c r="E294" s="29">
        <v>15430.15</v>
      </c>
      <c r="F294" s="30">
        <v>8.02</v>
      </c>
      <c r="G294" s="29">
        <v>14711.58</v>
      </c>
    </row>
    <row r="295" spans="1:7">
      <c r="A295" s="27" t="s">
        <v>82</v>
      </c>
      <c r="B295" s="30">
        <v>8.6999999999999993</v>
      </c>
      <c r="C295" s="29">
        <v>19489.72</v>
      </c>
      <c r="D295" s="30">
        <v>8.7200000000000006</v>
      </c>
      <c r="E295" s="29">
        <v>19527.86</v>
      </c>
      <c r="F295" s="30">
        <v>7.5</v>
      </c>
      <c r="G295" s="29">
        <v>17834.72</v>
      </c>
    </row>
    <row r="296" spans="1:7">
      <c r="A296" s="82" t="s">
        <v>78</v>
      </c>
      <c r="B296" s="83"/>
      <c r="C296" s="83"/>
      <c r="D296" s="83"/>
      <c r="E296" s="83"/>
      <c r="F296" s="83"/>
      <c r="G296" s="84"/>
    </row>
    <row r="297" spans="1:7" ht="126.75" customHeight="1">
      <c r="A297" s="85" t="s">
        <v>279</v>
      </c>
      <c r="B297" s="85"/>
      <c r="C297" s="85"/>
      <c r="D297" s="85"/>
      <c r="E297" s="85"/>
      <c r="F297" s="85"/>
      <c r="G297" s="85"/>
    </row>
    <row r="299" spans="1:7">
      <c r="A299" s="12" t="s">
        <v>166</v>
      </c>
      <c r="B299" s="12"/>
      <c r="C299" s="12"/>
      <c r="D299" s="12"/>
      <c r="E299" s="12"/>
      <c r="F299" s="12"/>
      <c r="G299" s="12"/>
    </row>
    <row r="300" spans="1:7">
      <c r="A300" s="25"/>
      <c r="B300" s="80" t="s">
        <v>50</v>
      </c>
      <c r="C300" s="80"/>
      <c r="D300" s="81" t="s">
        <v>133</v>
      </c>
      <c r="E300" s="81"/>
      <c r="F300" s="80" t="s">
        <v>134</v>
      </c>
      <c r="G300" s="80"/>
    </row>
    <row r="301" spans="1:7">
      <c r="A301" s="25" t="s">
        <v>51</v>
      </c>
      <c r="B301" s="26" t="s">
        <v>52</v>
      </c>
      <c r="C301" s="26" t="s">
        <v>53</v>
      </c>
      <c r="D301" s="26" t="s">
        <v>52</v>
      </c>
      <c r="E301" s="26" t="s">
        <v>53</v>
      </c>
      <c r="F301" s="26" t="s">
        <v>52</v>
      </c>
      <c r="G301" s="26" t="s">
        <v>53</v>
      </c>
    </row>
    <row r="302" spans="1:7">
      <c r="A302" s="25" t="s">
        <v>54</v>
      </c>
      <c r="B302" s="26"/>
      <c r="C302" s="26"/>
      <c r="D302" s="26"/>
      <c r="E302" s="26"/>
      <c r="F302" s="26"/>
      <c r="G302" s="26"/>
    </row>
    <row r="303" spans="1:7">
      <c r="A303" s="53" t="s">
        <v>79</v>
      </c>
      <c r="B303" s="28">
        <v>17.88</v>
      </c>
      <c r="C303" s="29">
        <v>11793.71</v>
      </c>
      <c r="D303" s="30">
        <v>17.920000000000002</v>
      </c>
      <c r="E303" s="29">
        <v>11797.19</v>
      </c>
      <c r="F303" s="30">
        <v>16.14</v>
      </c>
      <c r="G303" s="29">
        <v>11618.7</v>
      </c>
    </row>
    <row r="304" spans="1:7">
      <c r="A304" s="53" t="s">
        <v>80</v>
      </c>
      <c r="B304" s="30">
        <v>6.1</v>
      </c>
      <c r="C304" s="29">
        <v>11945.23</v>
      </c>
      <c r="D304" s="30">
        <v>9.48</v>
      </c>
      <c r="E304" s="29">
        <v>13125.1</v>
      </c>
      <c r="F304" s="30">
        <v>11.31</v>
      </c>
      <c r="G304" s="29">
        <v>13794.41</v>
      </c>
    </row>
    <row r="305" spans="1:7" s="52" customFormat="1">
      <c r="A305" s="53" t="s">
        <v>81</v>
      </c>
      <c r="B305" s="30">
        <v>11.08</v>
      </c>
      <c r="C305" s="29">
        <v>16924.54</v>
      </c>
      <c r="D305" s="30">
        <v>13.29</v>
      </c>
      <c r="E305" s="29">
        <v>18674.009999999998</v>
      </c>
      <c r="F305" s="30">
        <v>13.4</v>
      </c>
      <c r="G305" s="29">
        <v>18766.599999999999</v>
      </c>
    </row>
    <row r="306" spans="1:7">
      <c r="A306" s="53" t="s">
        <v>82</v>
      </c>
      <c r="B306" s="30">
        <v>11.4</v>
      </c>
      <c r="C306" s="29">
        <v>17270</v>
      </c>
      <c r="D306" s="30">
        <v>14.13</v>
      </c>
      <c r="E306" s="29">
        <v>19516.099999999999</v>
      </c>
      <c r="F306" s="30">
        <v>14.2</v>
      </c>
      <c r="G306" s="29">
        <v>19581.43</v>
      </c>
    </row>
    <row r="307" spans="1:7">
      <c r="A307" s="25" t="s">
        <v>56</v>
      </c>
      <c r="B307" s="30"/>
      <c r="C307" s="30"/>
      <c r="D307" s="30"/>
      <c r="E307" s="30"/>
      <c r="F307" s="30"/>
      <c r="G307" s="30"/>
    </row>
    <row r="308" spans="1:7">
      <c r="A308" s="53" t="s">
        <v>79</v>
      </c>
      <c r="B308" s="30">
        <v>19.39</v>
      </c>
      <c r="C308" s="29">
        <v>11945.23</v>
      </c>
      <c r="D308" s="30">
        <v>17.920000000000002</v>
      </c>
      <c r="E308" s="29">
        <v>11797.19</v>
      </c>
      <c r="F308" s="30">
        <v>16.14</v>
      </c>
      <c r="G308" s="29">
        <v>11618.7</v>
      </c>
    </row>
    <row r="309" spans="1:7">
      <c r="A309" s="53" t="s">
        <v>80</v>
      </c>
      <c r="B309" s="28">
        <v>7.83</v>
      </c>
      <c r="C309" s="29">
        <v>12539.8</v>
      </c>
      <c r="D309" s="30">
        <v>9.48</v>
      </c>
      <c r="E309" s="29">
        <v>13125.1</v>
      </c>
      <c r="F309" s="30">
        <v>11.31</v>
      </c>
      <c r="G309" s="29">
        <v>13794.41</v>
      </c>
    </row>
    <row r="310" spans="1:7" s="52" customFormat="1">
      <c r="A310" s="53" t="s">
        <v>81</v>
      </c>
      <c r="B310" s="28">
        <v>12.64</v>
      </c>
      <c r="C310" s="29">
        <v>18142.939999999999</v>
      </c>
      <c r="D310" s="30">
        <v>13.29</v>
      </c>
      <c r="E310" s="29">
        <v>18674.009999999998</v>
      </c>
      <c r="F310" s="30">
        <v>13.4</v>
      </c>
      <c r="G310" s="29">
        <v>18766.599999999999</v>
      </c>
    </row>
    <row r="311" spans="1:7">
      <c r="A311" s="53" t="s">
        <v>82</v>
      </c>
      <c r="B311" s="30">
        <v>12.96</v>
      </c>
      <c r="C311" s="29">
        <v>18530</v>
      </c>
      <c r="D311" s="30">
        <v>14.13</v>
      </c>
      <c r="E311" s="29">
        <v>19516.099999999999</v>
      </c>
      <c r="F311" s="30">
        <v>14.2</v>
      </c>
      <c r="G311" s="29">
        <v>19581.43</v>
      </c>
    </row>
    <row r="312" spans="1:7" ht="30.75" customHeight="1">
      <c r="A312" s="93" t="s">
        <v>86</v>
      </c>
      <c r="B312" s="93"/>
      <c r="C312" s="93"/>
      <c r="D312" s="93"/>
      <c r="E312" s="93"/>
      <c r="F312" s="93"/>
      <c r="G312" s="93"/>
    </row>
    <row r="313" spans="1:7" ht="117" customHeight="1">
      <c r="A313" s="85" t="s">
        <v>281</v>
      </c>
      <c r="B313" s="85"/>
      <c r="C313" s="85"/>
      <c r="D313" s="85"/>
      <c r="E313" s="85"/>
      <c r="F313" s="85"/>
      <c r="G313" s="85"/>
    </row>
  </sheetData>
  <mergeCells count="99">
    <mergeCell ref="A296:G296"/>
    <mergeCell ref="A297:G297"/>
    <mergeCell ref="B268:C268"/>
    <mergeCell ref="D268:E268"/>
    <mergeCell ref="F268:G268"/>
    <mergeCell ref="A280:G280"/>
    <mergeCell ref="A248:G248"/>
    <mergeCell ref="A281:G281"/>
    <mergeCell ref="B284:C284"/>
    <mergeCell ref="D284:E284"/>
    <mergeCell ref="F284:G284"/>
    <mergeCell ref="B252:C252"/>
    <mergeCell ref="D252:E252"/>
    <mergeCell ref="F252:G252"/>
    <mergeCell ref="A264:G264"/>
    <mergeCell ref="A265:G265"/>
    <mergeCell ref="A249:G249"/>
    <mergeCell ref="A232:G232"/>
    <mergeCell ref="B235:C235"/>
    <mergeCell ref="D235:E235"/>
    <mergeCell ref="F235:G235"/>
    <mergeCell ref="A247:G247"/>
    <mergeCell ref="A62:I62"/>
    <mergeCell ref="B187:C187"/>
    <mergeCell ref="D187:E187"/>
    <mergeCell ref="F187:G187"/>
    <mergeCell ref="A199:G199"/>
    <mergeCell ref="F114:G114"/>
    <mergeCell ref="A126:G126"/>
    <mergeCell ref="A127:G127"/>
    <mergeCell ref="A168:G168"/>
    <mergeCell ref="B171:C171"/>
    <mergeCell ref="D171:E171"/>
    <mergeCell ref="F171:G171"/>
    <mergeCell ref="A183:G183"/>
    <mergeCell ref="A184:G184"/>
    <mergeCell ref="B148:C148"/>
    <mergeCell ref="D148:E148"/>
    <mergeCell ref="A47:G47"/>
    <mergeCell ref="B50:C50"/>
    <mergeCell ref="D50:E50"/>
    <mergeCell ref="F50:G50"/>
    <mergeCell ref="H50:I50"/>
    <mergeCell ref="A63:I63"/>
    <mergeCell ref="B66:C66"/>
    <mergeCell ref="D66:E66"/>
    <mergeCell ref="F66:G66"/>
    <mergeCell ref="H66:I66"/>
    <mergeCell ref="A46:G46"/>
    <mergeCell ref="B2:C2"/>
    <mergeCell ref="D2:E2"/>
    <mergeCell ref="F2:G2"/>
    <mergeCell ref="A14:G14"/>
    <mergeCell ref="A15:G15"/>
    <mergeCell ref="B18:C18"/>
    <mergeCell ref="D18:E18"/>
    <mergeCell ref="F18:G18"/>
    <mergeCell ref="A30:G30"/>
    <mergeCell ref="A31:G31"/>
    <mergeCell ref="B34:C34"/>
    <mergeCell ref="D34:E34"/>
    <mergeCell ref="F34:G34"/>
    <mergeCell ref="A312:G312"/>
    <mergeCell ref="A313:G313"/>
    <mergeCell ref="A94:G94"/>
    <mergeCell ref="A95:G95"/>
    <mergeCell ref="B98:C98"/>
    <mergeCell ref="D98:E98"/>
    <mergeCell ref="F98:G98"/>
    <mergeCell ref="A110:G110"/>
    <mergeCell ref="A111:G111"/>
    <mergeCell ref="B114:C114"/>
    <mergeCell ref="D114:E114"/>
    <mergeCell ref="A200:G200"/>
    <mergeCell ref="F148:G148"/>
    <mergeCell ref="A166:G166"/>
    <mergeCell ref="A167:G167"/>
    <mergeCell ref="A215:G215"/>
    <mergeCell ref="A79:I79"/>
    <mergeCell ref="A78:I78"/>
    <mergeCell ref="B300:C300"/>
    <mergeCell ref="D300:E300"/>
    <mergeCell ref="F300:G300"/>
    <mergeCell ref="B82:C82"/>
    <mergeCell ref="D82:E82"/>
    <mergeCell ref="F82:G82"/>
    <mergeCell ref="A216:G216"/>
    <mergeCell ref="B219:C219"/>
    <mergeCell ref="D219:E219"/>
    <mergeCell ref="F219:G219"/>
    <mergeCell ref="A231:G231"/>
    <mergeCell ref="B203:C203"/>
    <mergeCell ref="D203:E203"/>
    <mergeCell ref="F203:G203"/>
    <mergeCell ref="B130:C130"/>
    <mergeCell ref="D130:E130"/>
    <mergeCell ref="F130:G130"/>
    <mergeCell ref="A144:G144"/>
    <mergeCell ref="A145:G1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92"/>
  <sheetViews>
    <sheetView topLeftCell="A79" workbookViewId="0">
      <selection activeCell="H86" sqref="H86"/>
    </sheetView>
  </sheetViews>
  <sheetFormatPr defaultRowHeight="15"/>
  <cols>
    <col min="1" max="1" width="16.28515625" customWidth="1"/>
    <col min="2" max="2" width="13.7109375" customWidth="1"/>
    <col min="3" max="3" width="23.28515625" customWidth="1"/>
    <col min="4" max="4" width="24" customWidth="1"/>
    <col min="5" max="5" width="21.28515625" customWidth="1"/>
  </cols>
  <sheetData>
    <row r="1" spans="1:5">
      <c r="A1" s="6" t="s">
        <v>282</v>
      </c>
    </row>
    <row r="3" spans="1:5">
      <c r="A3" s="6" t="s">
        <v>163</v>
      </c>
    </row>
    <row r="5" spans="1:5" ht="48.75" customHeight="1">
      <c r="A5" s="104" t="s">
        <v>151</v>
      </c>
      <c r="B5" s="104"/>
      <c r="C5" s="104"/>
      <c r="D5" s="104"/>
      <c r="E5" s="104"/>
    </row>
    <row r="6" spans="1:5">
      <c r="A6" s="7" t="s">
        <v>51</v>
      </c>
      <c r="B6" s="103" t="s">
        <v>150</v>
      </c>
      <c r="C6" s="103"/>
      <c r="D6" s="103" t="s">
        <v>149</v>
      </c>
      <c r="E6" s="103"/>
    </row>
    <row r="7" spans="1:5" ht="34.5" customHeight="1">
      <c r="A7" s="7"/>
      <c r="B7" s="4" t="s">
        <v>148</v>
      </c>
      <c r="C7" s="5" t="s">
        <v>163</v>
      </c>
      <c r="D7" s="5" t="s">
        <v>163</v>
      </c>
      <c r="E7" s="4" t="s">
        <v>131</v>
      </c>
    </row>
    <row r="8" spans="1:5">
      <c r="A8" s="8" t="s">
        <v>79</v>
      </c>
      <c r="B8" s="9">
        <v>120000</v>
      </c>
      <c r="C8" s="2">
        <v>151065.15</v>
      </c>
      <c r="D8" s="2">
        <v>51</v>
      </c>
      <c r="E8" s="1">
        <v>58.48</v>
      </c>
    </row>
    <row r="9" spans="1:5">
      <c r="A9" s="8" t="s">
        <v>80</v>
      </c>
      <c r="B9" s="9">
        <v>360000</v>
      </c>
      <c r="C9" s="2">
        <v>448327.59</v>
      </c>
      <c r="D9" s="2">
        <v>14.75</v>
      </c>
      <c r="E9" s="1">
        <v>17.399999999999999</v>
      </c>
    </row>
    <row r="10" spans="1:5">
      <c r="A10" s="8" t="s">
        <v>81</v>
      </c>
      <c r="B10" s="9">
        <v>600000</v>
      </c>
      <c r="C10" s="2">
        <v>806425.41</v>
      </c>
      <c r="D10" s="2">
        <v>11.76</v>
      </c>
      <c r="E10" s="1">
        <v>16.52</v>
      </c>
    </row>
    <row r="11" spans="1:5">
      <c r="A11" s="8" t="s">
        <v>82</v>
      </c>
      <c r="B11" s="9">
        <v>2150000</v>
      </c>
      <c r="C11" s="2">
        <v>8346037.46</v>
      </c>
      <c r="D11" s="2">
        <v>13.59</v>
      </c>
      <c r="E11" s="1">
        <v>13.74</v>
      </c>
    </row>
    <row r="12" spans="1:5" ht="30" customHeight="1">
      <c r="A12" s="104" t="s">
        <v>161</v>
      </c>
      <c r="B12" s="104"/>
      <c r="C12" s="104"/>
      <c r="D12" s="104"/>
      <c r="E12" s="104"/>
    </row>
    <row r="13" spans="1:5" ht="15.75" customHeight="1">
      <c r="A13" s="105" t="s">
        <v>160</v>
      </c>
      <c r="B13" s="105"/>
      <c r="C13" s="105"/>
      <c r="D13" s="105"/>
      <c r="E13" s="105"/>
    </row>
    <row r="14" spans="1:5" ht="28.5" customHeight="1">
      <c r="A14" s="104" t="s">
        <v>144</v>
      </c>
      <c r="B14" s="104"/>
      <c r="C14" s="104"/>
      <c r="D14" s="104"/>
      <c r="E14" s="104"/>
    </row>
    <row r="16" spans="1:5">
      <c r="A16" s="6" t="s">
        <v>164</v>
      </c>
    </row>
    <row r="18" spans="1:5" ht="51.75" customHeight="1">
      <c r="A18" s="104" t="s">
        <v>151</v>
      </c>
      <c r="B18" s="104"/>
      <c r="C18" s="104"/>
      <c r="D18" s="104"/>
      <c r="E18" s="104"/>
    </row>
    <row r="19" spans="1:5">
      <c r="A19" s="7" t="s">
        <v>51</v>
      </c>
      <c r="B19" s="103" t="s">
        <v>150</v>
      </c>
      <c r="C19" s="103"/>
      <c r="D19" s="103" t="s">
        <v>149</v>
      </c>
      <c r="E19" s="103"/>
    </row>
    <row r="20" spans="1:5" ht="33.75" customHeight="1">
      <c r="A20" s="7"/>
      <c r="B20" s="4" t="s">
        <v>148</v>
      </c>
      <c r="C20" s="5" t="s">
        <v>164</v>
      </c>
      <c r="D20" s="5" t="s">
        <v>164</v>
      </c>
      <c r="E20" s="4" t="s">
        <v>214</v>
      </c>
    </row>
    <row r="21" spans="1:5">
      <c r="A21" s="8" t="s">
        <v>79</v>
      </c>
      <c r="B21" s="9">
        <v>120000</v>
      </c>
      <c r="C21" s="2">
        <v>168686.01</v>
      </c>
      <c r="D21" s="1">
        <v>82.43</v>
      </c>
      <c r="E21" s="1">
        <v>59.58</v>
      </c>
    </row>
    <row r="22" spans="1:5">
      <c r="A22" s="8" t="s">
        <v>80</v>
      </c>
      <c r="B22" s="9">
        <v>360000</v>
      </c>
      <c r="C22" s="2">
        <v>509753.55</v>
      </c>
      <c r="D22" s="1">
        <v>23.9</v>
      </c>
      <c r="E22" s="1">
        <v>16.32</v>
      </c>
    </row>
    <row r="23" spans="1:5">
      <c r="A23" s="8" t="s">
        <v>81</v>
      </c>
      <c r="B23" s="9">
        <v>600000</v>
      </c>
      <c r="C23" s="2">
        <v>922268.78</v>
      </c>
      <c r="D23" s="1">
        <v>17.2</v>
      </c>
      <c r="E23" s="1">
        <v>13.69</v>
      </c>
    </row>
    <row r="24" spans="1:5">
      <c r="A24" s="8" t="s">
        <v>82</v>
      </c>
      <c r="B24" s="9">
        <v>690000</v>
      </c>
      <c r="C24" s="2">
        <v>1089564.8</v>
      </c>
      <c r="D24" s="1">
        <v>15.77</v>
      </c>
      <c r="E24" s="1">
        <v>7.78</v>
      </c>
    </row>
    <row r="25" spans="1:5" ht="30" customHeight="1">
      <c r="A25" s="104" t="s">
        <v>159</v>
      </c>
      <c r="B25" s="104"/>
      <c r="C25" s="104"/>
      <c r="D25" s="104"/>
      <c r="E25" s="104"/>
    </row>
    <row r="26" spans="1:5">
      <c r="A26" s="105" t="s">
        <v>158</v>
      </c>
      <c r="B26" s="105"/>
      <c r="C26" s="105"/>
      <c r="D26" s="105"/>
      <c r="E26" s="105"/>
    </row>
    <row r="27" spans="1:5" ht="27.75" customHeight="1">
      <c r="A27" s="104" t="s">
        <v>144</v>
      </c>
      <c r="B27" s="104"/>
      <c r="C27" s="104"/>
      <c r="D27" s="104"/>
      <c r="E27" s="104"/>
    </row>
    <row r="29" spans="1:5">
      <c r="A29" s="6" t="s">
        <v>165</v>
      </c>
    </row>
    <row r="31" spans="1:5" ht="48" customHeight="1">
      <c r="A31" s="104" t="s">
        <v>151</v>
      </c>
      <c r="B31" s="104"/>
      <c r="C31" s="104"/>
      <c r="D31" s="104"/>
      <c r="E31" s="104"/>
    </row>
    <row r="32" spans="1:5">
      <c r="A32" s="7" t="s">
        <v>51</v>
      </c>
      <c r="B32" s="103" t="s">
        <v>150</v>
      </c>
      <c r="C32" s="103"/>
      <c r="D32" s="103" t="s">
        <v>149</v>
      </c>
      <c r="E32" s="103"/>
    </row>
    <row r="33" spans="1:5" ht="33" customHeight="1">
      <c r="A33" s="7"/>
      <c r="B33" s="4" t="s">
        <v>148</v>
      </c>
      <c r="C33" s="5" t="s">
        <v>165</v>
      </c>
      <c r="D33" s="5" t="s">
        <v>165</v>
      </c>
      <c r="E33" s="5" t="s">
        <v>135</v>
      </c>
    </row>
    <row r="34" spans="1:5">
      <c r="A34" s="8" t="s">
        <v>79</v>
      </c>
      <c r="B34" s="9">
        <v>120000</v>
      </c>
      <c r="C34" s="2">
        <v>169790.94</v>
      </c>
      <c r="D34" s="1">
        <v>84.45</v>
      </c>
      <c r="E34" s="1">
        <v>68.25</v>
      </c>
    </row>
    <row r="35" spans="1:5">
      <c r="A35" s="8" t="s">
        <v>80</v>
      </c>
      <c r="B35" s="9">
        <v>360000</v>
      </c>
      <c r="C35" s="2">
        <v>569520.48</v>
      </c>
      <c r="D35" s="1">
        <v>32.11</v>
      </c>
      <c r="E35" s="1">
        <v>21.72</v>
      </c>
    </row>
    <row r="36" spans="1:5">
      <c r="A36" s="8" t="s">
        <v>81</v>
      </c>
      <c r="B36" s="9">
        <v>600000</v>
      </c>
      <c r="C36" s="2">
        <v>915876.72</v>
      </c>
      <c r="D36" s="1">
        <v>16.920000000000002</v>
      </c>
      <c r="E36" s="1">
        <v>10.57</v>
      </c>
    </row>
    <row r="37" spans="1:5">
      <c r="A37" s="8" t="s">
        <v>82</v>
      </c>
      <c r="B37" s="9">
        <v>850000</v>
      </c>
      <c r="C37" s="2">
        <v>1430159.4</v>
      </c>
      <c r="D37" s="1">
        <v>14.41</v>
      </c>
      <c r="E37" s="1">
        <v>11.55</v>
      </c>
    </row>
    <row r="38" spans="1:5" ht="30" customHeight="1">
      <c r="A38" s="106" t="s">
        <v>157</v>
      </c>
      <c r="B38" s="106"/>
      <c r="C38" s="106"/>
      <c r="D38" s="106"/>
      <c r="E38" s="106"/>
    </row>
    <row r="39" spans="1:5">
      <c r="A39" s="104" t="s">
        <v>156</v>
      </c>
      <c r="B39" s="104"/>
      <c r="C39" s="104"/>
      <c r="D39" s="104"/>
      <c r="E39" s="104"/>
    </row>
    <row r="40" spans="1:5" ht="30.75" customHeight="1">
      <c r="A40" s="104" t="s">
        <v>144</v>
      </c>
      <c r="B40" s="104"/>
      <c r="C40" s="104"/>
      <c r="D40" s="104"/>
      <c r="E40" s="104"/>
    </row>
    <row r="42" spans="1:5">
      <c r="A42" s="6" t="s">
        <v>166</v>
      </c>
    </row>
    <row r="44" spans="1:5" ht="48" customHeight="1">
      <c r="A44" s="104" t="s">
        <v>151</v>
      </c>
      <c r="B44" s="104"/>
      <c r="C44" s="104"/>
      <c r="D44" s="104"/>
      <c r="E44" s="104"/>
    </row>
    <row r="45" spans="1:5">
      <c r="A45" s="7" t="s">
        <v>51</v>
      </c>
      <c r="B45" s="103" t="s">
        <v>150</v>
      </c>
      <c r="C45" s="103"/>
      <c r="D45" s="103" t="s">
        <v>149</v>
      </c>
      <c r="E45" s="103"/>
    </row>
    <row r="46" spans="1:5" ht="30.75" customHeight="1">
      <c r="A46" s="7"/>
      <c r="B46" s="4" t="s">
        <v>148</v>
      </c>
      <c r="C46" s="5" t="s">
        <v>166</v>
      </c>
      <c r="D46" s="5" t="s">
        <v>166</v>
      </c>
      <c r="E46" s="5" t="s">
        <v>133</v>
      </c>
    </row>
    <row r="47" spans="1:5">
      <c r="A47" s="8" t="s">
        <v>79</v>
      </c>
      <c r="B47" s="9">
        <v>120000</v>
      </c>
      <c r="C47" s="2">
        <v>154145.32999999999</v>
      </c>
      <c r="D47" s="1">
        <v>56.37</v>
      </c>
      <c r="E47" s="1">
        <v>59.51</v>
      </c>
    </row>
    <row r="48" spans="1:5">
      <c r="A48" s="8" t="s">
        <v>80</v>
      </c>
      <c r="B48" s="9">
        <v>360000</v>
      </c>
      <c r="C48" s="2">
        <v>811888.45</v>
      </c>
      <c r="D48" s="1">
        <v>14.85</v>
      </c>
      <c r="E48" s="1">
        <v>17.079999999999998</v>
      </c>
    </row>
    <row r="49" spans="1:5">
      <c r="A49" s="8" t="s">
        <v>81</v>
      </c>
      <c r="B49" s="9">
        <v>600000</v>
      </c>
      <c r="C49" s="2">
        <v>811888.45</v>
      </c>
      <c r="D49" s="1">
        <v>12.04</v>
      </c>
      <c r="E49" s="1">
        <v>14.38</v>
      </c>
    </row>
    <row r="50" spans="1:5">
      <c r="A50" s="8" t="s">
        <v>82</v>
      </c>
      <c r="B50" s="9">
        <v>600000</v>
      </c>
      <c r="C50" s="2">
        <v>811888.45</v>
      </c>
      <c r="D50" s="1">
        <v>12.04</v>
      </c>
      <c r="E50" s="1">
        <v>14.38</v>
      </c>
    </row>
    <row r="51" spans="1:5" ht="31.5" customHeight="1">
      <c r="A51" s="106" t="s">
        <v>155</v>
      </c>
      <c r="B51" s="106"/>
      <c r="C51" s="106"/>
      <c r="D51" s="106"/>
      <c r="E51" s="106"/>
    </row>
    <row r="52" spans="1:5">
      <c r="A52" s="104" t="s">
        <v>218</v>
      </c>
      <c r="B52" s="104"/>
      <c r="C52" s="104"/>
      <c r="D52" s="104"/>
      <c r="E52" s="104"/>
    </row>
    <row r="53" spans="1:5" ht="46.5" customHeight="1">
      <c r="A53" s="104" t="s">
        <v>162</v>
      </c>
      <c r="B53" s="104"/>
      <c r="C53" s="104"/>
      <c r="D53" s="104"/>
      <c r="E53" s="104"/>
    </row>
    <row r="55" spans="1:5">
      <c r="A55" s="6" t="s">
        <v>167</v>
      </c>
    </row>
    <row r="57" spans="1:5" ht="50.25" customHeight="1">
      <c r="A57" s="104" t="s">
        <v>151</v>
      </c>
      <c r="B57" s="104"/>
      <c r="C57" s="104"/>
      <c r="D57" s="104"/>
      <c r="E57" s="104"/>
    </row>
    <row r="58" spans="1:5">
      <c r="A58" s="7" t="s">
        <v>51</v>
      </c>
      <c r="B58" s="103" t="s">
        <v>150</v>
      </c>
      <c r="C58" s="103"/>
      <c r="D58" s="103" t="s">
        <v>149</v>
      </c>
      <c r="E58" s="103"/>
    </row>
    <row r="59" spans="1:5" ht="32.25" customHeight="1">
      <c r="A59" s="7"/>
      <c r="B59" s="4" t="s">
        <v>148</v>
      </c>
      <c r="C59" s="5" t="s">
        <v>167</v>
      </c>
      <c r="D59" s="5" t="s">
        <v>167</v>
      </c>
      <c r="E59" s="5" t="s">
        <v>89</v>
      </c>
    </row>
    <row r="60" spans="1:5">
      <c r="A60" s="8" t="s">
        <v>79</v>
      </c>
      <c r="B60" s="9">
        <v>120000</v>
      </c>
      <c r="C60" s="2">
        <v>144810.06</v>
      </c>
      <c r="D60" s="1">
        <v>40.25</v>
      </c>
      <c r="E60" s="1">
        <v>41.4</v>
      </c>
    </row>
    <row r="61" spans="1:5">
      <c r="A61" s="8" t="s">
        <v>80</v>
      </c>
      <c r="B61" s="9">
        <v>360000</v>
      </c>
      <c r="C61" s="2">
        <v>428711.65</v>
      </c>
      <c r="D61" s="3">
        <v>11.66</v>
      </c>
      <c r="E61" s="1">
        <v>15.93</v>
      </c>
    </row>
    <row r="62" spans="1:5">
      <c r="A62" s="8" t="s">
        <v>81</v>
      </c>
      <c r="B62" s="9">
        <v>600000</v>
      </c>
      <c r="C62" s="2">
        <v>750208.97</v>
      </c>
      <c r="D62" s="1">
        <v>8.86</v>
      </c>
      <c r="E62" s="3">
        <v>13.42</v>
      </c>
    </row>
    <row r="63" spans="1:5">
      <c r="A63" s="8" t="s">
        <v>82</v>
      </c>
      <c r="B63" s="9">
        <v>2020000</v>
      </c>
      <c r="C63" s="2">
        <v>5274485.16</v>
      </c>
      <c r="D63" s="1">
        <v>10.5</v>
      </c>
      <c r="E63" s="1">
        <v>11.91</v>
      </c>
    </row>
    <row r="64" spans="1:5" ht="50.25" customHeight="1">
      <c r="A64" s="106" t="s">
        <v>154</v>
      </c>
      <c r="B64" s="106"/>
      <c r="C64" s="106"/>
      <c r="D64" s="106"/>
      <c r="E64" s="106"/>
    </row>
    <row r="65" spans="1:5" ht="30.75" customHeight="1">
      <c r="A65" s="104" t="s">
        <v>153</v>
      </c>
      <c r="B65" s="104"/>
      <c r="C65" s="104"/>
      <c r="D65" s="104"/>
      <c r="E65" s="104"/>
    </row>
    <row r="66" spans="1:5" ht="29.25" customHeight="1">
      <c r="A66" s="104" t="s">
        <v>144</v>
      </c>
      <c r="B66" s="104"/>
      <c r="C66" s="104"/>
      <c r="D66" s="104"/>
      <c r="E66" s="104"/>
    </row>
    <row r="68" spans="1:5">
      <c r="A68" s="6" t="s">
        <v>168</v>
      </c>
    </row>
    <row r="70" spans="1:5" ht="51" customHeight="1">
      <c r="A70" s="104" t="s">
        <v>151</v>
      </c>
      <c r="B70" s="104"/>
      <c r="C70" s="104"/>
      <c r="D70" s="104"/>
      <c r="E70" s="104"/>
    </row>
    <row r="71" spans="1:5">
      <c r="A71" s="7" t="s">
        <v>51</v>
      </c>
      <c r="B71" s="103" t="s">
        <v>150</v>
      </c>
      <c r="C71" s="103"/>
      <c r="D71" s="103" t="s">
        <v>149</v>
      </c>
      <c r="E71" s="103"/>
    </row>
    <row r="72" spans="1:5" ht="33.75" customHeight="1">
      <c r="A72" s="7"/>
      <c r="B72" s="4" t="s">
        <v>148</v>
      </c>
      <c r="C72" s="5" t="s">
        <v>168</v>
      </c>
      <c r="D72" s="5" t="s">
        <v>168</v>
      </c>
      <c r="E72" s="5" t="s">
        <v>137</v>
      </c>
    </row>
    <row r="73" spans="1:5">
      <c r="A73" s="8" t="s">
        <v>79</v>
      </c>
      <c r="B73" s="9">
        <v>120000</v>
      </c>
      <c r="C73" s="2">
        <v>122287.36</v>
      </c>
      <c r="D73" s="1">
        <v>3.54</v>
      </c>
      <c r="E73" s="1">
        <v>1.99</v>
      </c>
    </row>
    <row r="74" spans="1:5">
      <c r="A74" s="8" t="s">
        <v>80</v>
      </c>
      <c r="B74" s="9">
        <v>360000</v>
      </c>
      <c r="C74" s="2">
        <v>386680.53</v>
      </c>
      <c r="D74" s="1">
        <v>4.6900000000000004</v>
      </c>
      <c r="E74" s="1">
        <v>3.98</v>
      </c>
    </row>
    <row r="75" spans="1:5">
      <c r="A75" s="8" t="s">
        <v>81</v>
      </c>
      <c r="B75" s="9">
        <v>600000</v>
      </c>
      <c r="C75" s="2">
        <v>683162.7</v>
      </c>
      <c r="D75" s="1">
        <v>5.14</v>
      </c>
      <c r="E75" s="1">
        <v>4.41</v>
      </c>
    </row>
    <row r="76" spans="1:5">
      <c r="A76" s="8" t="s">
        <v>82</v>
      </c>
      <c r="B76" s="9">
        <v>760000</v>
      </c>
      <c r="C76" s="2">
        <v>903315.17</v>
      </c>
      <c r="D76" s="1">
        <v>5.38</v>
      </c>
      <c r="E76" s="1">
        <v>4.71</v>
      </c>
    </row>
    <row r="77" spans="1:5" ht="32.25" customHeight="1">
      <c r="A77" s="106" t="s">
        <v>152</v>
      </c>
      <c r="B77" s="106"/>
      <c r="C77" s="106"/>
      <c r="D77" s="106"/>
      <c r="E77" s="106"/>
    </row>
    <row r="78" spans="1:5" ht="48" customHeight="1">
      <c r="A78" s="104" t="s">
        <v>195</v>
      </c>
      <c r="B78" s="104"/>
      <c r="C78" s="104"/>
      <c r="D78" s="104"/>
      <c r="E78" s="104"/>
    </row>
    <row r="79" spans="1:5" ht="32.25" customHeight="1">
      <c r="A79" s="104" t="s">
        <v>144</v>
      </c>
      <c r="B79" s="104"/>
      <c r="C79" s="104"/>
      <c r="D79" s="104"/>
      <c r="E79" s="104"/>
    </row>
    <row r="81" spans="1:5">
      <c r="A81" s="6" t="s">
        <v>169</v>
      </c>
    </row>
    <row r="83" spans="1:5" ht="49.5" customHeight="1">
      <c r="A83" s="104" t="s">
        <v>151</v>
      </c>
      <c r="B83" s="104"/>
      <c r="C83" s="104"/>
      <c r="D83" s="104"/>
      <c r="E83" s="104"/>
    </row>
    <row r="84" spans="1:5">
      <c r="A84" s="7" t="s">
        <v>51</v>
      </c>
      <c r="B84" s="103" t="s">
        <v>150</v>
      </c>
      <c r="C84" s="103"/>
      <c r="D84" s="103" t="s">
        <v>149</v>
      </c>
      <c r="E84" s="103"/>
    </row>
    <row r="85" spans="1:5" ht="50.25" customHeight="1">
      <c r="A85" s="7"/>
      <c r="B85" s="4" t="s">
        <v>148</v>
      </c>
      <c r="C85" s="5" t="s">
        <v>169</v>
      </c>
      <c r="D85" s="5" t="s">
        <v>169</v>
      </c>
      <c r="E85" s="10" t="s">
        <v>147</v>
      </c>
    </row>
    <row r="86" spans="1:5">
      <c r="A86" s="8" t="s">
        <v>79</v>
      </c>
      <c r="B86" s="9">
        <v>120000</v>
      </c>
      <c r="C86" s="2">
        <v>131518.85</v>
      </c>
      <c r="D86" s="1">
        <v>18.190000000000001</v>
      </c>
      <c r="E86" s="1">
        <v>17.23</v>
      </c>
    </row>
    <row r="87" spans="1:5">
      <c r="A87" s="8" t="s">
        <v>80</v>
      </c>
      <c r="B87" s="9">
        <v>360000</v>
      </c>
      <c r="C87" s="2">
        <v>404570.92</v>
      </c>
      <c r="D87" s="3">
        <v>7.71</v>
      </c>
      <c r="E87" s="1">
        <v>8.5299999999999994</v>
      </c>
    </row>
    <row r="88" spans="1:5">
      <c r="A88" s="8" t="s">
        <v>81</v>
      </c>
      <c r="B88" s="9">
        <v>600000</v>
      </c>
      <c r="C88" s="2">
        <v>715939.1</v>
      </c>
      <c r="D88" s="1">
        <v>6.99</v>
      </c>
      <c r="E88" s="3">
        <v>7.96</v>
      </c>
    </row>
    <row r="89" spans="1:5">
      <c r="A89" s="8" t="s">
        <v>82</v>
      </c>
      <c r="B89" s="9">
        <v>2020000</v>
      </c>
      <c r="C89" s="2">
        <v>4104426.04</v>
      </c>
      <c r="D89" s="1">
        <v>7.79</v>
      </c>
      <c r="E89" s="1" t="s">
        <v>88</v>
      </c>
    </row>
    <row r="90" spans="1:5" ht="29.25" customHeight="1">
      <c r="A90" s="106" t="s">
        <v>146</v>
      </c>
      <c r="B90" s="106"/>
      <c r="C90" s="106"/>
      <c r="D90" s="106"/>
      <c r="E90" s="106"/>
    </row>
    <row r="91" spans="1:5" ht="33" customHeight="1">
      <c r="A91" s="104" t="s">
        <v>145</v>
      </c>
      <c r="B91" s="104"/>
      <c r="C91" s="104"/>
      <c r="D91" s="104"/>
      <c r="E91" s="104"/>
    </row>
    <row r="92" spans="1:5" ht="30.75" customHeight="1">
      <c r="A92" s="104" t="s">
        <v>144</v>
      </c>
      <c r="B92" s="104"/>
      <c r="C92" s="104"/>
      <c r="D92" s="104"/>
      <c r="E92" s="104"/>
    </row>
  </sheetData>
  <mergeCells count="42">
    <mergeCell ref="A90:E90"/>
    <mergeCell ref="A91:E91"/>
    <mergeCell ref="A92:E92"/>
    <mergeCell ref="A78:E78"/>
    <mergeCell ref="A79:E79"/>
    <mergeCell ref="A83:E83"/>
    <mergeCell ref="B84:C84"/>
    <mergeCell ref="D84:E84"/>
    <mergeCell ref="A70:E70"/>
    <mergeCell ref="B71:C71"/>
    <mergeCell ref="D71:E71"/>
    <mergeCell ref="A77:E77"/>
    <mergeCell ref="A40:E40"/>
    <mergeCell ref="A64:E64"/>
    <mergeCell ref="A65:E65"/>
    <mergeCell ref="A66:E66"/>
    <mergeCell ref="A44:E44"/>
    <mergeCell ref="B45:C45"/>
    <mergeCell ref="D45:E45"/>
    <mergeCell ref="A51:E51"/>
    <mergeCell ref="A52:E52"/>
    <mergeCell ref="A53:E53"/>
    <mergeCell ref="A57:E57"/>
    <mergeCell ref="B58:C58"/>
    <mergeCell ref="B6:C6"/>
    <mergeCell ref="D6:E6"/>
    <mergeCell ref="A5:E5"/>
    <mergeCell ref="A12:E12"/>
    <mergeCell ref="A13:E13"/>
    <mergeCell ref="D58:E58"/>
    <mergeCell ref="A14:E14"/>
    <mergeCell ref="A18:E18"/>
    <mergeCell ref="B19:C19"/>
    <mergeCell ref="D19:E19"/>
    <mergeCell ref="A25:E25"/>
    <mergeCell ref="A39:E39"/>
    <mergeCell ref="A26:E26"/>
    <mergeCell ref="A27:E27"/>
    <mergeCell ref="A31:E31"/>
    <mergeCell ref="B32:C32"/>
    <mergeCell ref="D32:E32"/>
    <mergeCell ref="A38:E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Scheme Performance</vt:lpstr>
      <vt:lpstr>SIP Performance</vt:lpstr>
    </vt:vector>
  </TitlesOfParts>
  <Company>Prudential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Punit Dharamsi</dc:creator>
  <cp:lastModifiedBy>lenovo admin</cp:lastModifiedBy>
  <dcterms:created xsi:type="dcterms:W3CDTF">2016-07-25T10:16:28Z</dcterms:created>
  <dcterms:modified xsi:type="dcterms:W3CDTF">2021-01-30T14:48:22Z</dcterms:modified>
</cp:coreProperties>
</file>